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n\Downloads\"/>
    </mc:Choice>
  </mc:AlternateContent>
  <bookViews>
    <workbookView xWindow="0" yWindow="0" windowWidth="20490" windowHeight="8940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درآمد!$A$1:$K$13</definedName>
    <definedName name="_xlnm.Print_Area" localSheetId="5">'درآمد سپرده بانکی'!$A$1:$K$9</definedName>
    <definedName name="_xlnm.Print_Area" localSheetId="4">'درآمد سرمایه گذاری در سهام'!$A$1:$X$31</definedName>
    <definedName name="_xlnm.Print_Area" localSheetId="7">'درآمد سود سهام'!$A$1:$T$9</definedName>
    <definedName name="_xlnm.Print_Area" localSheetId="10">'درآمد ناشی از تغییر قیمت اوراق'!$A$1:$S$30</definedName>
    <definedName name="_xlnm.Print_Area" localSheetId="9">'درآمد ناشی از فروش'!$A$1:$S$22</definedName>
    <definedName name="_xlnm.Print_Area" localSheetId="6">'سایر درآمدها'!$A$1:$G$11</definedName>
    <definedName name="_xlnm.Print_Area" localSheetId="2">سپرده!$A$1:$M$10</definedName>
    <definedName name="_xlnm.Print_Area" localSheetId="8">'سود سپرده بانکی'!$A$1:$N$9</definedName>
    <definedName name="_xlnm.Print_Area" localSheetId="1">سهام!$A$1:$AC$31</definedName>
    <definedName name="_xlnm.Print_Area" localSheetId="0">'صورت وضعیت'!$A$1:$C$6</definedName>
  </definedNames>
  <calcPr calcId="162913"/>
</workbook>
</file>

<file path=xl/calcChain.xml><?xml version="1.0" encoding="utf-8"?>
<calcChain xmlns="http://schemas.openxmlformats.org/spreadsheetml/2006/main">
  <c r="H13" i="8" l="1"/>
  <c r="H9" i="8"/>
  <c r="H10" i="8"/>
  <c r="H11" i="8"/>
  <c r="H12" i="8"/>
  <c r="H8" i="8"/>
  <c r="F13" i="8"/>
</calcChain>
</file>

<file path=xl/sharedStrings.xml><?xml version="1.0" encoding="utf-8"?>
<sst xmlns="http://schemas.openxmlformats.org/spreadsheetml/2006/main" count="262" uniqueCount="100">
  <si>
    <t>صندوق سرمایه گذاری بخشی فلزات کیمیا</t>
  </si>
  <si>
    <t>صورت وضعیت پرتفوی</t>
  </si>
  <si>
    <t>برای ماه منتهی به 1404/12/29</t>
  </si>
  <si>
    <t>-1</t>
  </si>
  <si>
    <t>سرمایه گذاری ها</t>
  </si>
  <si>
    <t>-1-1</t>
  </si>
  <si>
    <t>سرمایه گذاری در سهام و حق تقدم سهام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</si>
  <si>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</si>
  <si>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</si>
  <si>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</si>
  <si>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</si>
  <si>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</si>
  <si>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</si>
  <si>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</si>
  <si>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</si>
  <si>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</si>
  <si>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</si>
  <si>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</si>
  <si>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</si>
  <si>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</si>
  <si>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 ملت</t>
  </si>
  <si>
    <t>پارس فولاد سبزوار</t>
  </si>
  <si>
    <t>پویا زرکان آق دره</t>
  </si>
  <si>
    <t>تولیدی چدن سازان</t>
  </si>
  <si>
    <t>ذوب آهن اصفهان</t>
  </si>
  <si>
    <t>س. نفت و گاز و پتروشیمی تأمین</t>
  </si>
  <si>
    <t>شرکت بهمن لیزینگ</t>
  </si>
  <si>
    <t>شمش طلا GoldBar</t>
  </si>
  <si>
    <t>صبا فولاد خلیج فارس</t>
  </si>
  <si>
    <t>فولاد  خوزستان</t>
  </si>
  <si>
    <t>فولاد خراسان</t>
  </si>
  <si>
    <t>فولاد مبارکه اصفهان</t>
  </si>
  <si>
    <t>فولاد هرمزگان جنوب</t>
  </si>
  <si>
    <t>فولاد کاوه جنوب کیش</t>
  </si>
  <si>
    <t>گروه‌بهمن‌</t>
  </si>
  <si>
    <t>گروه‌صنعتی‌سپاهان‌</t>
  </si>
  <si>
    <t>مجتمع جهان فولاد سیرجان</t>
  </si>
  <si>
    <t>مس کاتد CopperCthd</t>
  </si>
  <si>
    <t>ملی‌ صنایع‌ مس‌ ایران‌</t>
  </si>
  <si>
    <t>واسپاری عصراعتماد</t>
  </si>
  <si>
    <t>کالسیمین‌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</si>
  <si>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</si>
  <si>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</si>
  <si>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</si>
  <si>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</si>
  <si>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</si>
  <si>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</si>
  <si>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</si>
  <si>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</si>
  <si>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</si>
  <si>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</si>
  <si>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</si>
  <si>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</si>
  <si>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</si>
  <si>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</si>
  <si>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</si>
  <si>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</si>
  <si>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</si>
  <si>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</si>
  <si>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</si>
  <si>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</si>
  <si>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</si>
  <si>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</si>
  <si>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</si>
  <si>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</si>
  <si>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</si>
  <si>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</si>
  <si>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</si>
  <si>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</si>
  <si>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</si>
  <si>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</si>
  <si>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</si>
  <si>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</si>
  <si>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</si>
  <si>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</si>
  <si>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</si>
  <si>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</si>
  <si>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</si>
  <si>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</si>
  <si>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</si>
  <si>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</si>
  <si>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</si>
  <si>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</si>
  <si>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</si>
  <si>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</si>
  <si>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</si>
  <si>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</si>
  <si>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</si>
  <si>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</si>
  <si>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1404/11/28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</si>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</sst>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right" vertical="top"/>
    </xf>
    <xf numFmtId="3" fontId="5" fillId="0" borderId="7" xfId="0" applyNumberFormat="1" applyFont="1" applyFill="1" applyBorder="1" applyAlignment="1">
      <alignment horizontal="right" vertical="top"/>
    </xf>
    <xf numFmtId="4" fontId="5" fillId="0" borderId="7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85724</xdr:rowOff>
    </xdr:from>
    <xdr:to>
      <xdr:col>1</xdr:col>
      <xdr:colOff>3019425</xdr:colOff>
      <xdr:row>5</xdr:row>
      <xdr:rowOff>1533524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75916B-3D07-47F1-8857-0B3313F07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972525" y="1000124"/>
          <a:ext cx="3019425" cy="309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rightToLeft="1" tabSelected="1" workbookViewId="0">
      <selection activeCell="B5" sqref="B5:B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1" t="s">
        <v>0</v>
      </c>
      <c r="B1" s="21"/>
      <c r="C1" s="21"/>
    </row>
    <row r="2" spans="1:3" ht="21.75" customHeight="1" x14ac:dyDescent="0.2">
      <c r="A2" s="21" t="s">
        <v>1</v>
      </c>
      <c r="B2" s="21"/>
      <c r="C2" s="21"/>
    </row>
    <row r="3" spans="1:3" ht="21.75" customHeight="1" x14ac:dyDescent="0.2">
      <c r="A3" s="21" t="s">
        <v>2</v>
      </c>
      <c r="B3" s="21"/>
      <c r="C3" s="21"/>
    </row>
    <row r="4" spans="1:3" ht="7.35" customHeight="1" x14ac:dyDescent="0.2"/>
    <row r="5" spans="1:3" ht="123.6" customHeight="1" x14ac:dyDescent="0.2">
      <c r="B5" s="22"/>
    </row>
    <row r="6" spans="1:3" ht="123.6" customHeight="1" x14ac:dyDescent="0.2">
      <c r="B6" s="22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rightToLeft="1" topLeftCell="A10" workbookViewId="0">
      <selection activeCell="A34" sqref="A34"/>
    </sheetView>
  </sheetViews>
  <sheetFormatPr defaultRowHeight="12.75" x14ac:dyDescent="0.2"/>
  <cols>
    <col min="1" max="1" width="24.7109375" bestFit="1" customWidth="1"/>
    <col min="2" max="2" width="1.28515625" customWidth="1"/>
    <col min="3" max="3" width="4.5703125" bestFit="1" customWidth="1"/>
    <col min="4" max="4" width="1.28515625" customWidth="1"/>
    <col min="5" max="5" width="14.85546875" bestFit="1" customWidth="1"/>
    <col min="6" max="6" width="1.28515625" customWidth="1"/>
    <col min="7" max="7" width="10.140625" bestFit="1" customWidth="1"/>
    <col min="8" max="8" width="1.28515625" customWidth="1"/>
    <col min="9" max="9" width="22" bestFit="1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5.5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25.5" x14ac:dyDescent="0.2">
      <c r="A2" s="21" t="s">
        <v>49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5.5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5" spans="1:18" ht="24" x14ac:dyDescent="0.2">
      <c r="A5" s="23" t="s">
        <v>93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ht="21" x14ac:dyDescent="0.2">
      <c r="A6" s="24" t="s">
        <v>52</v>
      </c>
      <c r="C6" s="24" t="s">
        <v>68</v>
      </c>
      <c r="D6" s="24"/>
      <c r="E6" s="24"/>
      <c r="F6" s="24"/>
      <c r="G6" s="24"/>
      <c r="H6" s="24"/>
      <c r="I6" s="24"/>
      <c r="K6" s="24" t="s">
        <v>69</v>
      </c>
      <c r="L6" s="24"/>
      <c r="M6" s="24"/>
      <c r="N6" s="24"/>
      <c r="O6" s="24"/>
      <c r="P6" s="24"/>
      <c r="Q6" s="24"/>
      <c r="R6" s="24"/>
    </row>
    <row r="7" spans="1:18" ht="42" x14ac:dyDescent="0.2">
      <c r="A7" s="24"/>
      <c r="C7" s="18" t="s">
        <v>13</v>
      </c>
      <c r="D7" s="3"/>
      <c r="E7" s="18" t="s">
        <v>94</v>
      </c>
      <c r="F7" s="3"/>
      <c r="G7" s="18" t="s">
        <v>95</v>
      </c>
      <c r="H7" s="3"/>
      <c r="I7" s="18" t="s">
        <v>96</v>
      </c>
      <c r="K7" s="18" t="s">
        <v>13</v>
      </c>
      <c r="L7" s="3"/>
      <c r="M7" s="18" t="s">
        <v>94</v>
      </c>
      <c r="N7" s="3"/>
      <c r="O7" s="18" t="s">
        <v>95</v>
      </c>
      <c r="P7" s="3"/>
      <c r="Q7" s="33" t="s">
        <v>96</v>
      </c>
      <c r="R7" s="33"/>
    </row>
    <row r="8" spans="1:18" ht="18.75" x14ac:dyDescent="0.2">
      <c r="A8" s="5" t="s">
        <v>35</v>
      </c>
      <c r="C8" s="6">
        <v>0</v>
      </c>
      <c r="E8" s="6">
        <v>0</v>
      </c>
      <c r="G8" s="6">
        <v>0</v>
      </c>
      <c r="I8" s="6">
        <v>0</v>
      </c>
      <c r="K8" s="6">
        <v>2000000</v>
      </c>
      <c r="M8" s="6">
        <v>6691868937</v>
      </c>
      <c r="O8" s="6">
        <v>6122305921</v>
      </c>
      <c r="Q8" s="27">
        <v>569563016</v>
      </c>
      <c r="R8" s="27"/>
    </row>
    <row r="9" spans="1:18" ht="18.75" x14ac:dyDescent="0.2">
      <c r="A9" s="8" t="s">
        <v>38</v>
      </c>
      <c r="C9" s="9">
        <v>0</v>
      </c>
      <c r="E9" s="9">
        <v>0</v>
      </c>
      <c r="G9" s="9">
        <v>0</v>
      </c>
      <c r="I9" s="9">
        <v>0</v>
      </c>
      <c r="K9" s="9">
        <v>2900000</v>
      </c>
      <c r="M9" s="9">
        <v>45087756947</v>
      </c>
      <c r="O9" s="9">
        <v>33359645218</v>
      </c>
      <c r="Q9" s="29">
        <v>11728111729</v>
      </c>
      <c r="R9" s="29"/>
    </row>
    <row r="10" spans="1:18" ht="18.75" x14ac:dyDescent="0.2">
      <c r="A10" s="8" t="s">
        <v>26</v>
      </c>
      <c r="C10" s="9">
        <v>0</v>
      </c>
      <c r="E10" s="9">
        <v>0</v>
      </c>
      <c r="G10" s="9">
        <v>0</v>
      </c>
      <c r="I10" s="9">
        <v>0</v>
      </c>
      <c r="K10" s="9">
        <v>12422037</v>
      </c>
      <c r="M10" s="9">
        <v>29810468574</v>
      </c>
      <c r="O10" s="9">
        <v>28571701971</v>
      </c>
      <c r="Q10" s="29">
        <v>1238766603</v>
      </c>
      <c r="R10" s="29"/>
    </row>
    <row r="11" spans="1:18" ht="18.75" x14ac:dyDescent="0.2">
      <c r="A11" s="8" t="s">
        <v>22</v>
      </c>
      <c r="C11" s="9">
        <v>0</v>
      </c>
      <c r="E11" s="9">
        <v>0</v>
      </c>
      <c r="G11" s="9">
        <v>0</v>
      </c>
      <c r="I11" s="9">
        <v>0</v>
      </c>
      <c r="K11" s="9">
        <v>50000</v>
      </c>
      <c r="M11" s="9">
        <v>5115151868</v>
      </c>
      <c r="O11" s="9">
        <v>4966311348</v>
      </c>
      <c r="Q11" s="29">
        <v>148840520</v>
      </c>
      <c r="R11" s="29"/>
    </row>
    <row r="12" spans="1:18" ht="18.75" x14ac:dyDescent="0.2">
      <c r="A12" s="8" t="s">
        <v>24</v>
      </c>
      <c r="C12" s="9">
        <v>0</v>
      </c>
      <c r="E12" s="9">
        <v>0</v>
      </c>
      <c r="G12" s="9">
        <v>0</v>
      </c>
      <c r="I12" s="9">
        <v>0</v>
      </c>
      <c r="K12" s="9">
        <v>2400000</v>
      </c>
      <c r="M12" s="9">
        <v>1045852617</v>
      </c>
      <c r="O12" s="9">
        <v>1012115410</v>
      </c>
      <c r="Q12" s="29">
        <v>33737207</v>
      </c>
      <c r="R12" s="29"/>
    </row>
    <row r="13" spans="1:18" ht="18.75" x14ac:dyDescent="0.2">
      <c r="A13" s="8" t="s">
        <v>29</v>
      </c>
      <c r="C13" s="9">
        <v>0</v>
      </c>
      <c r="E13" s="9">
        <v>0</v>
      </c>
      <c r="G13" s="9">
        <v>0</v>
      </c>
      <c r="I13" s="9">
        <v>0</v>
      </c>
      <c r="K13" s="9">
        <v>30000000</v>
      </c>
      <c r="M13" s="9">
        <v>72290442580</v>
      </c>
      <c r="O13" s="9">
        <v>56053332297</v>
      </c>
      <c r="Q13" s="29">
        <v>16237110283</v>
      </c>
      <c r="R13" s="29"/>
    </row>
    <row r="14" spans="1:18" ht="18.75" x14ac:dyDescent="0.2">
      <c r="A14" s="8" t="s">
        <v>20</v>
      </c>
      <c r="C14" s="9">
        <v>0</v>
      </c>
      <c r="E14" s="9">
        <v>0</v>
      </c>
      <c r="G14" s="9">
        <v>0</v>
      </c>
      <c r="I14" s="9">
        <v>0</v>
      </c>
      <c r="K14" s="9">
        <v>26000000</v>
      </c>
      <c r="M14" s="9">
        <v>40292914959</v>
      </c>
      <c r="O14" s="9">
        <v>38027755479</v>
      </c>
      <c r="Q14" s="29">
        <v>2265159480</v>
      </c>
      <c r="R14" s="29"/>
    </row>
    <row r="15" spans="1:18" ht="18.75" x14ac:dyDescent="0.2">
      <c r="A15" s="8" t="s">
        <v>27</v>
      </c>
      <c r="C15" s="9">
        <v>0</v>
      </c>
      <c r="E15" s="9">
        <v>0</v>
      </c>
      <c r="G15" s="9">
        <v>0</v>
      </c>
      <c r="I15" s="9">
        <v>0</v>
      </c>
      <c r="K15" s="9">
        <v>25495</v>
      </c>
      <c r="M15" s="9">
        <v>600021125852</v>
      </c>
      <c r="O15" s="9">
        <v>453230529859</v>
      </c>
      <c r="Q15" s="29">
        <v>146790595993</v>
      </c>
      <c r="R15" s="29"/>
    </row>
    <row r="16" spans="1:18" ht="18.75" x14ac:dyDescent="0.2">
      <c r="A16" s="8" t="s">
        <v>31</v>
      </c>
      <c r="C16" s="9">
        <v>0</v>
      </c>
      <c r="E16" s="9">
        <v>0</v>
      </c>
      <c r="G16" s="9">
        <v>0</v>
      </c>
      <c r="I16" s="9">
        <v>0</v>
      </c>
      <c r="K16" s="9">
        <v>1600000</v>
      </c>
      <c r="M16" s="9">
        <v>6790698998</v>
      </c>
      <c r="O16" s="9">
        <v>6150767173</v>
      </c>
      <c r="Q16" s="29">
        <v>639931825</v>
      </c>
      <c r="R16" s="29"/>
    </row>
    <row r="17" spans="1:18" ht="18.75" x14ac:dyDescent="0.2">
      <c r="A17" s="8" t="s">
        <v>21</v>
      </c>
      <c r="C17" s="9">
        <v>0</v>
      </c>
      <c r="E17" s="9">
        <v>0</v>
      </c>
      <c r="G17" s="9">
        <v>0</v>
      </c>
      <c r="I17" s="9">
        <v>0</v>
      </c>
      <c r="K17" s="9">
        <v>1550727</v>
      </c>
      <c r="M17" s="9">
        <v>77384366191</v>
      </c>
      <c r="O17" s="9">
        <v>80168347582</v>
      </c>
      <c r="Q17" s="29">
        <v>-2783981391</v>
      </c>
      <c r="R17" s="29"/>
    </row>
    <row r="18" spans="1:18" ht="18.75" x14ac:dyDescent="0.2">
      <c r="A18" s="8" t="s">
        <v>25</v>
      </c>
      <c r="C18" s="9">
        <v>0</v>
      </c>
      <c r="E18" s="9">
        <v>0</v>
      </c>
      <c r="G18" s="9">
        <v>0</v>
      </c>
      <c r="I18" s="9">
        <v>0</v>
      </c>
      <c r="K18" s="9">
        <v>1200000</v>
      </c>
      <c r="M18" s="9">
        <v>31708980248</v>
      </c>
      <c r="O18" s="9">
        <v>26124484561</v>
      </c>
      <c r="Q18" s="29">
        <v>5584495687</v>
      </c>
      <c r="R18" s="29"/>
    </row>
    <row r="19" spans="1:18" ht="18.75" x14ac:dyDescent="0.2">
      <c r="A19" s="8" t="s">
        <v>28</v>
      </c>
      <c r="C19" s="9">
        <v>0</v>
      </c>
      <c r="E19" s="9">
        <v>0</v>
      </c>
      <c r="G19" s="9">
        <v>0</v>
      </c>
      <c r="I19" s="9">
        <v>0</v>
      </c>
      <c r="K19" s="9">
        <v>800000</v>
      </c>
      <c r="M19" s="9">
        <v>2378669763</v>
      </c>
      <c r="O19" s="9">
        <v>2364777877</v>
      </c>
      <c r="Q19" s="29">
        <v>13891886</v>
      </c>
      <c r="R19" s="29"/>
    </row>
    <row r="20" spans="1:18" ht="18.75" x14ac:dyDescent="0.2">
      <c r="A20" s="8" t="s">
        <v>34</v>
      </c>
      <c r="C20" s="9">
        <v>0</v>
      </c>
      <c r="E20" s="9">
        <v>0</v>
      </c>
      <c r="G20" s="9">
        <v>0</v>
      </c>
      <c r="I20" s="9">
        <v>0</v>
      </c>
      <c r="K20" s="9">
        <v>96392000</v>
      </c>
      <c r="M20" s="9">
        <v>177451757841</v>
      </c>
      <c r="O20" s="9">
        <v>182972500268</v>
      </c>
      <c r="Q20" s="29">
        <v>-5520742427</v>
      </c>
      <c r="R20" s="29"/>
    </row>
    <row r="21" spans="1:18" ht="18.75" x14ac:dyDescent="0.2">
      <c r="A21" s="11" t="s">
        <v>32</v>
      </c>
      <c r="C21" s="13">
        <v>0</v>
      </c>
      <c r="E21" s="13">
        <v>0</v>
      </c>
      <c r="G21" s="13">
        <v>0</v>
      </c>
      <c r="I21" s="13">
        <v>0</v>
      </c>
      <c r="K21" s="13">
        <v>4000000</v>
      </c>
      <c r="M21" s="13">
        <v>9737740924</v>
      </c>
      <c r="O21" s="13">
        <v>8207160569</v>
      </c>
      <c r="Q21" s="31">
        <v>1530580355</v>
      </c>
      <c r="R21" s="31"/>
    </row>
    <row r="22" spans="1:18" ht="21" x14ac:dyDescent="0.2">
      <c r="A22" s="15" t="s">
        <v>41</v>
      </c>
      <c r="C22" s="16">
        <v>0</v>
      </c>
      <c r="E22" s="16">
        <v>0</v>
      </c>
      <c r="G22" s="16">
        <v>0</v>
      </c>
      <c r="I22" s="16">
        <v>0</v>
      </c>
      <c r="K22" s="16">
        <v>181340259</v>
      </c>
      <c r="M22" s="16">
        <v>1105807796299</v>
      </c>
      <c r="O22" s="16">
        <v>927331735533</v>
      </c>
      <c r="Q22" s="34">
        <v>178476060766</v>
      </c>
      <c r="R22" s="34"/>
    </row>
  </sheetData>
  <mergeCells count="23"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rightToLeft="1" topLeftCell="A20" workbookViewId="0">
      <selection activeCell="Q46" sqref="Q46"/>
    </sheetView>
  </sheetViews>
  <sheetFormatPr defaultRowHeight="12.75" x14ac:dyDescent="0.2"/>
  <cols>
    <col min="1" max="1" width="24.7109375" bestFit="1" customWidth="1"/>
    <col min="2" max="2" width="1.28515625" customWidth="1"/>
    <col min="3" max="3" width="13.85546875" bestFit="1" customWidth="1"/>
    <col min="4" max="4" width="1.28515625" customWidth="1"/>
    <col min="5" max="5" width="19" bestFit="1" customWidth="1"/>
    <col min="6" max="6" width="1.28515625" customWidth="1"/>
    <col min="7" max="7" width="18.85546875" bestFit="1" customWidth="1"/>
    <col min="8" max="8" width="1.28515625" customWidth="1"/>
    <col min="9" max="9" width="26.5703125" bestFit="1" customWidth="1"/>
    <col min="10" max="10" width="1.28515625" customWidth="1"/>
    <col min="11" max="11" width="13.85546875" bestFit="1" customWidth="1"/>
    <col min="12" max="12" width="1.28515625" customWidth="1"/>
    <col min="13" max="13" width="19" bestFit="1" customWidth="1"/>
    <col min="14" max="14" width="1.28515625" customWidth="1"/>
    <col min="15" max="15" width="18.7109375" bestFit="1" customWidth="1"/>
    <col min="16" max="16" width="1.28515625" customWidth="1"/>
    <col min="17" max="17" width="18.85546875" customWidth="1"/>
    <col min="18" max="18" width="1.28515625" customWidth="1"/>
    <col min="19" max="19" width="0.28515625" customWidth="1"/>
  </cols>
  <sheetData>
    <row r="1" spans="1:18" ht="25.5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25.5" x14ac:dyDescent="0.2">
      <c r="A2" s="21" t="s">
        <v>49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5.5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5" spans="1:18" ht="24" x14ac:dyDescent="0.2">
      <c r="A5" s="23" t="s">
        <v>97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ht="21" x14ac:dyDescent="0.2">
      <c r="A6" s="24" t="s">
        <v>52</v>
      </c>
      <c r="C6" s="24" t="s">
        <v>68</v>
      </c>
      <c r="D6" s="24"/>
      <c r="E6" s="24"/>
      <c r="F6" s="24"/>
      <c r="G6" s="24"/>
      <c r="H6" s="24"/>
      <c r="I6" s="24"/>
      <c r="K6" s="24" t="s">
        <v>69</v>
      </c>
      <c r="L6" s="24"/>
      <c r="M6" s="24"/>
      <c r="N6" s="24"/>
      <c r="O6" s="24"/>
      <c r="P6" s="24"/>
      <c r="Q6" s="24"/>
      <c r="R6" s="24"/>
    </row>
    <row r="7" spans="1:18" ht="21" x14ac:dyDescent="0.2">
      <c r="A7" s="24"/>
      <c r="C7" s="18" t="s">
        <v>13</v>
      </c>
      <c r="D7" s="3"/>
      <c r="E7" s="18" t="s">
        <v>15</v>
      </c>
      <c r="F7" s="3"/>
      <c r="G7" s="18" t="s">
        <v>95</v>
      </c>
      <c r="H7" s="3"/>
      <c r="I7" s="18" t="s">
        <v>98</v>
      </c>
      <c r="K7" s="18" t="s">
        <v>13</v>
      </c>
      <c r="L7" s="3"/>
      <c r="M7" s="18" t="s">
        <v>15</v>
      </c>
      <c r="N7" s="3"/>
      <c r="O7" s="18" t="s">
        <v>95</v>
      </c>
      <c r="P7" s="3"/>
      <c r="Q7" s="33" t="s">
        <v>98</v>
      </c>
      <c r="R7" s="33"/>
    </row>
    <row r="8" spans="1:18" ht="18.75" x14ac:dyDescent="0.2">
      <c r="A8" s="5" t="s">
        <v>35</v>
      </c>
      <c r="C8" s="6">
        <v>11364038</v>
      </c>
      <c r="E8" s="6">
        <v>30727628612</v>
      </c>
      <c r="G8" s="6">
        <v>32678410172</v>
      </c>
      <c r="I8" s="6">
        <v>-1950781559</v>
      </c>
      <c r="K8" s="6">
        <v>11364038</v>
      </c>
      <c r="M8" s="6">
        <v>30727628612</v>
      </c>
      <c r="O8" s="6">
        <v>34787058426</v>
      </c>
      <c r="Q8" s="27">
        <v>-4059429813</v>
      </c>
      <c r="R8" s="27"/>
    </row>
    <row r="9" spans="1:18" ht="18.75" x14ac:dyDescent="0.2">
      <c r="A9" s="8" t="s">
        <v>38</v>
      </c>
      <c r="C9" s="9">
        <v>509016454</v>
      </c>
      <c r="E9" s="9">
        <v>6919620068304</v>
      </c>
      <c r="G9" s="9">
        <v>6838806987215</v>
      </c>
      <c r="I9" s="9">
        <v>80813081089</v>
      </c>
      <c r="K9" s="9">
        <v>509016454</v>
      </c>
      <c r="M9" s="9">
        <v>6919620068304</v>
      </c>
      <c r="O9" s="9">
        <v>5862508340321</v>
      </c>
      <c r="Q9" s="29">
        <v>1057111727983</v>
      </c>
      <c r="R9" s="29"/>
    </row>
    <row r="10" spans="1:18" ht="18.75" x14ac:dyDescent="0.2">
      <c r="A10" s="8" t="s">
        <v>34</v>
      </c>
      <c r="C10" s="9">
        <v>24815781</v>
      </c>
      <c r="E10" s="9">
        <v>35261503578</v>
      </c>
      <c r="G10" s="9">
        <v>36985180429</v>
      </c>
      <c r="I10" s="9">
        <v>-1723676850</v>
      </c>
      <c r="K10" s="9">
        <v>24815781</v>
      </c>
      <c r="M10" s="9">
        <v>35261503578</v>
      </c>
      <c r="O10" s="9">
        <v>47105625935</v>
      </c>
      <c r="Q10" s="29">
        <v>-11844122356</v>
      </c>
      <c r="R10" s="29"/>
    </row>
    <row r="11" spans="1:18" ht="18.75" x14ac:dyDescent="0.2">
      <c r="A11" s="8" t="s">
        <v>31</v>
      </c>
      <c r="C11" s="9">
        <v>1612099665</v>
      </c>
      <c r="E11" s="9">
        <v>4175055531278</v>
      </c>
      <c r="G11" s="9">
        <v>4178899623619</v>
      </c>
      <c r="I11" s="9">
        <v>-3844092340</v>
      </c>
      <c r="K11" s="9">
        <v>1612099665</v>
      </c>
      <c r="M11" s="9">
        <v>4175055531278</v>
      </c>
      <c r="O11" s="9">
        <v>4738523994468</v>
      </c>
      <c r="Q11" s="29">
        <v>-563468463189</v>
      </c>
      <c r="R11" s="29"/>
    </row>
    <row r="12" spans="1:18" ht="18.75" x14ac:dyDescent="0.2">
      <c r="A12" s="8" t="s">
        <v>29</v>
      </c>
      <c r="C12" s="9">
        <v>298420423</v>
      </c>
      <c r="E12" s="9">
        <v>592227266260</v>
      </c>
      <c r="G12" s="9">
        <v>592523379893</v>
      </c>
      <c r="I12" s="9">
        <v>-296113632</v>
      </c>
      <c r="K12" s="9">
        <v>298420423</v>
      </c>
      <c r="M12" s="9">
        <v>592227266260</v>
      </c>
      <c r="O12" s="9">
        <v>557581971187</v>
      </c>
      <c r="Q12" s="29">
        <v>34645295073</v>
      </c>
      <c r="R12" s="29"/>
    </row>
    <row r="13" spans="1:18" ht="18.75" x14ac:dyDescent="0.2">
      <c r="A13" s="8" t="s">
        <v>40</v>
      </c>
      <c r="C13" s="9">
        <v>48099747</v>
      </c>
      <c r="E13" s="9">
        <v>124999464267</v>
      </c>
      <c r="G13" s="9">
        <v>124999464267</v>
      </c>
      <c r="I13" s="9">
        <v>0</v>
      </c>
      <c r="K13" s="9">
        <v>48099747</v>
      </c>
      <c r="M13" s="9">
        <v>124999464267</v>
      </c>
      <c r="O13" s="9">
        <v>174206966238</v>
      </c>
      <c r="Q13" s="29">
        <v>-49207501970</v>
      </c>
      <c r="R13" s="29"/>
    </row>
    <row r="14" spans="1:18" ht="18.75" x14ac:dyDescent="0.2">
      <c r="A14" s="8" t="s">
        <v>30</v>
      </c>
      <c r="C14" s="9">
        <v>367763067</v>
      </c>
      <c r="E14" s="9">
        <v>617445077368</v>
      </c>
      <c r="G14" s="9">
        <v>642787251182</v>
      </c>
      <c r="I14" s="9">
        <v>-25342173813</v>
      </c>
      <c r="K14" s="9">
        <v>367763067</v>
      </c>
      <c r="M14" s="9">
        <v>617445077368</v>
      </c>
      <c r="O14" s="9">
        <v>788591845337</v>
      </c>
      <c r="Q14" s="29">
        <v>-171146767968</v>
      </c>
      <c r="R14" s="29"/>
    </row>
    <row r="15" spans="1:18" ht="18.75" x14ac:dyDescent="0.2">
      <c r="A15" s="8" t="s">
        <v>20</v>
      </c>
      <c r="C15" s="9">
        <v>1481954049</v>
      </c>
      <c r="E15" s="9">
        <v>1283745229087</v>
      </c>
      <c r="G15" s="9">
        <v>1299925818660</v>
      </c>
      <c r="I15" s="9">
        <v>-16180589572</v>
      </c>
      <c r="K15" s="9">
        <v>1481954049</v>
      </c>
      <c r="M15" s="9">
        <v>1283745229087</v>
      </c>
      <c r="O15" s="9">
        <v>1524336242407</v>
      </c>
      <c r="Q15" s="29">
        <v>-240591013319</v>
      </c>
      <c r="R15" s="29"/>
    </row>
    <row r="16" spans="1:18" ht="18.75" x14ac:dyDescent="0.2">
      <c r="A16" s="8" t="s">
        <v>19</v>
      </c>
      <c r="C16" s="9">
        <v>1220947657</v>
      </c>
      <c r="E16" s="9">
        <v>489449931571</v>
      </c>
      <c r="G16" s="9">
        <v>493084460765</v>
      </c>
      <c r="I16" s="9">
        <v>-3634529193</v>
      </c>
      <c r="K16" s="9">
        <v>1220947657</v>
      </c>
      <c r="M16" s="9">
        <v>489449931571</v>
      </c>
      <c r="O16" s="9">
        <v>714790741650</v>
      </c>
      <c r="Q16" s="29">
        <v>-225340810078</v>
      </c>
      <c r="R16" s="29"/>
    </row>
    <row r="17" spans="1:18" ht="18.75" x14ac:dyDescent="0.2">
      <c r="A17" s="8" t="s">
        <v>25</v>
      </c>
      <c r="C17" s="9">
        <v>4497763</v>
      </c>
      <c r="E17" s="9">
        <v>84663020689</v>
      </c>
      <c r="G17" s="9">
        <v>87787117393</v>
      </c>
      <c r="I17" s="9">
        <v>-3124096703</v>
      </c>
      <c r="K17" s="9">
        <v>4497763</v>
      </c>
      <c r="M17" s="9">
        <v>84663020689</v>
      </c>
      <c r="O17" s="9">
        <v>97918116705</v>
      </c>
      <c r="Q17" s="29">
        <v>-13255096015</v>
      </c>
      <c r="R17" s="29"/>
    </row>
    <row r="18" spans="1:18" ht="18.75" x14ac:dyDescent="0.2">
      <c r="A18" s="8" t="s">
        <v>32</v>
      </c>
      <c r="C18" s="9">
        <v>53389003</v>
      </c>
      <c r="E18" s="9">
        <v>81901369086</v>
      </c>
      <c r="G18" s="9">
        <v>87418494750</v>
      </c>
      <c r="I18" s="9">
        <v>-5517125663</v>
      </c>
      <c r="K18" s="9">
        <v>53389003</v>
      </c>
      <c r="M18" s="9">
        <v>81901369086</v>
      </c>
      <c r="O18" s="9">
        <v>101660649409</v>
      </c>
      <c r="Q18" s="29">
        <v>-19759280322</v>
      </c>
      <c r="R18" s="29"/>
    </row>
    <row r="19" spans="1:18" ht="18.75" x14ac:dyDescent="0.2">
      <c r="A19" s="8" t="s">
        <v>26</v>
      </c>
      <c r="C19" s="9">
        <v>3373887</v>
      </c>
      <c r="E19" s="9">
        <v>6829525981</v>
      </c>
      <c r="G19" s="9">
        <v>7033742199</v>
      </c>
      <c r="I19" s="9">
        <v>-204216217</v>
      </c>
      <c r="K19" s="9">
        <v>3373887</v>
      </c>
      <c r="M19" s="9">
        <v>6829525981</v>
      </c>
      <c r="O19" s="9">
        <v>7760216283</v>
      </c>
      <c r="Q19" s="29">
        <v>-930690301</v>
      </c>
      <c r="R19" s="29"/>
    </row>
    <row r="20" spans="1:18" ht="18.75" x14ac:dyDescent="0.2">
      <c r="A20" s="8" t="s">
        <v>33</v>
      </c>
      <c r="C20" s="9">
        <v>92995366</v>
      </c>
      <c r="E20" s="9">
        <v>391529239655</v>
      </c>
      <c r="G20" s="9">
        <v>427701632289</v>
      </c>
      <c r="I20" s="9">
        <v>-36172392633</v>
      </c>
      <c r="K20" s="9">
        <v>92995366</v>
      </c>
      <c r="M20" s="9">
        <v>391529239655</v>
      </c>
      <c r="O20" s="9">
        <v>445603275582</v>
      </c>
      <c r="Q20" s="29">
        <v>-54074035926</v>
      </c>
      <c r="R20" s="29"/>
    </row>
    <row r="21" spans="1:18" ht="18.75" x14ac:dyDescent="0.2">
      <c r="A21" s="8" t="s">
        <v>23</v>
      </c>
      <c r="C21" s="9">
        <v>93289181</v>
      </c>
      <c r="E21" s="9">
        <v>135612201499</v>
      </c>
      <c r="G21" s="9">
        <v>141707808230</v>
      </c>
      <c r="I21" s="9">
        <v>-6095606730</v>
      </c>
      <c r="K21" s="9">
        <v>93289181</v>
      </c>
      <c r="M21" s="9">
        <v>135612201499</v>
      </c>
      <c r="O21" s="9">
        <v>146664827618</v>
      </c>
      <c r="Q21" s="29">
        <v>-11052626118</v>
      </c>
      <c r="R21" s="29"/>
    </row>
    <row r="22" spans="1:18" ht="18.75" x14ac:dyDescent="0.2">
      <c r="A22" s="8" t="s">
        <v>22</v>
      </c>
      <c r="C22" s="9">
        <v>15219013</v>
      </c>
      <c r="E22" s="9">
        <v>1591684401110</v>
      </c>
      <c r="G22" s="9">
        <v>1594704675116</v>
      </c>
      <c r="I22" s="9">
        <v>-3020274005</v>
      </c>
      <c r="K22" s="9">
        <v>15219013</v>
      </c>
      <c r="M22" s="9">
        <v>1591684401110</v>
      </c>
      <c r="O22" s="9">
        <v>1511647139955</v>
      </c>
      <c r="Q22" s="29">
        <v>80037261155</v>
      </c>
      <c r="R22" s="29"/>
    </row>
    <row r="23" spans="1:18" ht="18.75" x14ac:dyDescent="0.2">
      <c r="A23" s="8" t="s">
        <v>36</v>
      </c>
      <c r="C23" s="9">
        <v>138649140</v>
      </c>
      <c r="E23" s="9">
        <v>204439989871</v>
      </c>
      <c r="G23" s="9">
        <v>220123811436</v>
      </c>
      <c r="I23" s="9">
        <v>-15683821564</v>
      </c>
      <c r="K23" s="9">
        <v>138649140</v>
      </c>
      <c r="M23" s="9">
        <v>204439989871</v>
      </c>
      <c r="O23" s="9">
        <v>265249192780</v>
      </c>
      <c r="Q23" s="29">
        <v>-60809202908</v>
      </c>
      <c r="R23" s="29"/>
    </row>
    <row r="24" spans="1:18" ht="18.75" x14ac:dyDescent="0.2">
      <c r="A24" s="8" t="s">
        <v>21</v>
      </c>
      <c r="C24" s="9">
        <v>11643303</v>
      </c>
      <c r="E24" s="9">
        <v>454506832535</v>
      </c>
      <c r="G24" s="9">
        <v>480617291140</v>
      </c>
      <c r="I24" s="9">
        <v>-26110458604</v>
      </c>
      <c r="K24" s="9">
        <v>11643303</v>
      </c>
      <c r="M24" s="9">
        <v>454506832535</v>
      </c>
      <c r="O24" s="9">
        <v>601926944134</v>
      </c>
      <c r="Q24" s="29">
        <v>-147420111598</v>
      </c>
      <c r="R24" s="29"/>
    </row>
    <row r="25" spans="1:18" ht="18.75" x14ac:dyDescent="0.2">
      <c r="A25" s="8" t="s">
        <v>24</v>
      </c>
      <c r="C25" s="9">
        <v>314552122</v>
      </c>
      <c r="E25" s="9">
        <v>103624050520</v>
      </c>
      <c r="G25" s="9">
        <v>106745256861</v>
      </c>
      <c r="I25" s="9">
        <v>-3121206340</v>
      </c>
      <c r="K25" s="9">
        <v>314552122</v>
      </c>
      <c r="M25" s="9">
        <v>103624050520</v>
      </c>
      <c r="O25" s="9">
        <v>132651269481</v>
      </c>
      <c r="Q25" s="29">
        <v>-29027218960</v>
      </c>
      <c r="R25" s="29"/>
    </row>
    <row r="26" spans="1:18" ht="18.75" x14ac:dyDescent="0.2">
      <c r="A26" s="8" t="s">
        <v>28</v>
      </c>
      <c r="C26" s="9">
        <v>21308445</v>
      </c>
      <c r="E26" s="9">
        <v>44930427780</v>
      </c>
      <c r="G26" s="9">
        <v>47552250389</v>
      </c>
      <c r="I26" s="9">
        <v>-2621822608</v>
      </c>
      <c r="K26" s="9">
        <v>21308445</v>
      </c>
      <c r="M26" s="9">
        <v>44930427780</v>
      </c>
      <c r="O26" s="9">
        <v>62987173802</v>
      </c>
      <c r="Q26" s="29">
        <v>-18056746021</v>
      </c>
      <c r="R26" s="29"/>
    </row>
    <row r="27" spans="1:18" ht="18.75" x14ac:dyDescent="0.2">
      <c r="A27" s="8" t="s">
        <v>39</v>
      </c>
      <c r="C27" s="9">
        <v>50000000</v>
      </c>
      <c r="E27" s="9">
        <v>49613500000</v>
      </c>
      <c r="G27" s="9">
        <v>49613500000</v>
      </c>
      <c r="I27" s="9">
        <v>0</v>
      </c>
      <c r="K27" s="9">
        <v>50000000</v>
      </c>
      <c r="M27" s="9">
        <v>49613500000</v>
      </c>
      <c r="O27" s="9">
        <v>49613500000</v>
      </c>
      <c r="Q27" s="29">
        <v>0</v>
      </c>
      <c r="R27" s="29"/>
    </row>
    <row r="28" spans="1:18" ht="18.75" x14ac:dyDescent="0.2">
      <c r="A28" s="8" t="s">
        <v>27</v>
      </c>
      <c r="C28" s="9">
        <v>59187</v>
      </c>
      <c r="E28" s="9">
        <v>1462541079425</v>
      </c>
      <c r="G28" s="9">
        <v>1476051745159</v>
      </c>
      <c r="I28" s="9">
        <v>-13510665733</v>
      </c>
      <c r="K28" s="9">
        <v>59187</v>
      </c>
      <c r="M28" s="9">
        <v>1462541079425</v>
      </c>
      <c r="O28" s="9">
        <v>1052181030365</v>
      </c>
      <c r="Q28" s="29">
        <v>410360049060</v>
      </c>
      <c r="R28" s="29"/>
    </row>
    <row r="29" spans="1:18" ht="18.75" x14ac:dyDescent="0.2">
      <c r="A29" s="11" t="s">
        <v>37</v>
      </c>
      <c r="C29" s="13">
        <v>27841</v>
      </c>
      <c r="E29" s="13">
        <v>444383572698</v>
      </c>
      <c r="G29" s="13">
        <v>474688537725</v>
      </c>
      <c r="I29" s="13">
        <v>-30304965026</v>
      </c>
      <c r="K29" s="13">
        <v>27841</v>
      </c>
      <c r="M29" s="13">
        <v>444383572698</v>
      </c>
      <c r="O29" s="13">
        <v>409391436784</v>
      </c>
      <c r="Q29" s="31">
        <v>34992135914</v>
      </c>
      <c r="R29" s="31"/>
    </row>
    <row r="30" spans="1:18" ht="21" x14ac:dyDescent="0.2">
      <c r="A30" s="15" t="s">
        <v>41</v>
      </c>
      <c r="C30" s="16">
        <v>6373485132</v>
      </c>
      <c r="E30" s="16">
        <v>19324790911174</v>
      </c>
      <c r="G30" s="16">
        <v>19442436438889</v>
      </c>
      <c r="I30" s="16">
        <v>-117645527696</v>
      </c>
      <c r="K30" s="16">
        <v>6373485132</v>
      </c>
      <c r="M30" s="16">
        <v>19324790911174</v>
      </c>
      <c r="O30" s="16">
        <v>19327687558867</v>
      </c>
      <c r="Q30" s="34">
        <v>-2896647677</v>
      </c>
      <c r="R30" s="34"/>
    </row>
  </sheetData>
  <mergeCells count="31">
    <mergeCell ref="Q28:R28"/>
    <mergeCell ref="Q29:R29"/>
    <mergeCell ref="Q30:R30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rightToLeft="1" topLeftCell="N14" workbookViewId="0">
      <selection activeCell="AJ36" sqref="AJ36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8.85546875" bestFit="1" customWidth="1"/>
    <col min="9" max="9" width="1.28515625" customWidth="1"/>
    <col min="10" max="10" width="18.85546875" bestFit="1" customWidth="1"/>
    <col min="11" max="11" width="1.28515625" customWidth="1"/>
    <col min="12" max="12" width="12.140625" bestFit="1" customWidth="1"/>
    <col min="13" max="13" width="1.28515625" customWidth="1"/>
    <col min="14" max="14" width="12.85546875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13.85546875" bestFit="1" customWidth="1"/>
    <col min="21" max="21" width="1.28515625" customWidth="1"/>
    <col min="22" max="22" width="16.140625" bestFit="1" customWidth="1"/>
    <col min="23" max="23" width="1.28515625" customWidth="1"/>
    <col min="24" max="24" width="18.85546875" bestFit="1" customWidth="1"/>
    <col min="25" max="25" width="1.28515625" customWidth="1"/>
    <col min="26" max="26" width="19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5.5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25.5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25.5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 ht="24" x14ac:dyDescent="0.2">
      <c r="A4" s="1" t="s">
        <v>3</v>
      </c>
      <c r="B4" s="23" t="s">
        <v>4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ht="24" x14ac:dyDescent="0.2">
      <c r="A5" s="23" t="s">
        <v>5</v>
      </c>
      <c r="B5" s="23"/>
      <c r="C5" s="23" t="s">
        <v>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 ht="21" x14ac:dyDescent="0.2">
      <c r="F6" s="24" t="s">
        <v>7</v>
      </c>
      <c r="G6" s="24"/>
      <c r="H6" s="24"/>
      <c r="I6" s="24"/>
      <c r="J6" s="24"/>
      <c r="L6" s="24" t="s">
        <v>8</v>
      </c>
      <c r="M6" s="24"/>
      <c r="N6" s="24"/>
      <c r="O6" s="24"/>
      <c r="P6" s="24"/>
      <c r="Q6" s="24"/>
      <c r="R6" s="24"/>
      <c r="T6" s="24" t="s">
        <v>9</v>
      </c>
      <c r="U6" s="24"/>
      <c r="V6" s="24"/>
      <c r="W6" s="24"/>
      <c r="X6" s="24"/>
      <c r="Y6" s="24"/>
      <c r="Z6" s="24"/>
      <c r="AA6" s="24"/>
      <c r="AB6" s="24"/>
    </row>
    <row r="7" spans="1:28" ht="21" x14ac:dyDescent="0.2">
      <c r="F7" s="3"/>
      <c r="G7" s="3"/>
      <c r="H7" s="3"/>
      <c r="I7" s="3"/>
      <c r="J7" s="3"/>
      <c r="L7" s="25" t="s">
        <v>10</v>
      </c>
      <c r="M7" s="25"/>
      <c r="N7" s="25"/>
      <c r="O7" s="3"/>
      <c r="P7" s="25" t="s">
        <v>11</v>
      </c>
      <c r="Q7" s="25"/>
      <c r="R7" s="25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24" t="s">
        <v>12</v>
      </c>
      <c r="B8" s="24"/>
      <c r="C8" s="24"/>
      <c r="E8" s="24" t="s">
        <v>13</v>
      </c>
      <c r="F8" s="2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2">
      <c r="A9" s="26" t="s">
        <v>19</v>
      </c>
      <c r="B9" s="26"/>
      <c r="C9" s="26"/>
      <c r="E9" s="27">
        <v>1220947657</v>
      </c>
      <c r="F9" s="27"/>
      <c r="H9" s="6">
        <v>452135557590</v>
      </c>
      <c r="J9" s="6">
        <v>493084460765.836</v>
      </c>
      <c r="L9" s="6">
        <v>0</v>
      </c>
      <c r="N9" s="6">
        <v>0</v>
      </c>
      <c r="P9" s="6">
        <v>0</v>
      </c>
      <c r="R9" s="6">
        <v>0</v>
      </c>
      <c r="T9" s="6">
        <v>1220947657</v>
      </c>
      <c r="V9" s="6">
        <v>404</v>
      </c>
      <c r="X9" s="6">
        <v>452135557590</v>
      </c>
      <c r="Z9" s="6">
        <v>489449931571.00201</v>
      </c>
      <c r="AB9" s="7">
        <v>2.5099999999999998</v>
      </c>
    </row>
    <row r="10" spans="1:28" ht="18.75" x14ac:dyDescent="0.2">
      <c r="A10" s="28" t="s">
        <v>20</v>
      </c>
      <c r="B10" s="28"/>
      <c r="C10" s="28"/>
      <c r="E10" s="29">
        <v>1042205668</v>
      </c>
      <c r="F10" s="29"/>
      <c r="H10" s="9">
        <v>764097832132</v>
      </c>
      <c r="J10" s="9">
        <v>1299925818660.25</v>
      </c>
      <c r="L10" s="9">
        <v>439748381</v>
      </c>
      <c r="N10" s="9">
        <v>0</v>
      </c>
      <c r="P10" s="9">
        <v>0</v>
      </c>
      <c r="R10" s="9">
        <v>0</v>
      </c>
      <c r="T10" s="9">
        <v>1481954049</v>
      </c>
      <c r="V10" s="9">
        <v>873</v>
      </c>
      <c r="X10" s="9">
        <v>764097832132</v>
      </c>
      <c r="Z10" s="9">
        <v>1283745229087.6699</v>
      </c>
      <c r="AB10" s="10">
        <v>6.58</v>
      </c>
    </row>
    <row r="11" spans="1:28" ht="18.75" x14ac:dyDescent="0.2">
      <c r="A11" s="28" t="s">
        <v>21</v>
      </c>
      <c r="B11" s="28"/>
      <c r="C11" s="28"/>
      <c r="E11" s="29">
        <v>11643303</v>
      </c>
      <c r="F11" s="29"/>
      <c r="H11" s="9">
        <v>507422198923</v>
      </c>
      <c r="J11" s="9">
        <v>480617291140.896</v>
      </c>
      <c r="L11" s="9">
        <v>0</v>
      </c>
      <c r="N11" s="9">
        <v>0</v>
      </c>
      <c r="P11" s="9">
        <v>0</v>
      </c>
      <c r="R11" s="9">
        <v>0</v>
      </c>
      <c r="T11" s="9">
        <v>11643303</v>
      </c>
      <c r="V11" s="9">
        <v>39340</v>
      </c>
      <c r="X11" s="9">
        <v>507422198923</v>
      </c>
      <c r="Z11" s="9">
        <v>454506832535.64502</v>
      </c>
      <c r="AB11" s="10">
        <v>2.33</v>
      </c>
    </row>
    <row r="12" spans="1:28" ht="18.75" x14ac:dyDescent="0.2">
      <c r="A12" s="28" t="s">
        <v>22</v>
      </c>
      <c r="B12" s="28"/>
      <c r="C12" s="28"/>
      <c r="E12" s="29">
        <v>15219013</v>
      </c>
      <c r="F12" s="29"/>
      <c r="H12" s="9">
        <v>437417117227</v>
      </c>
      <c r="J12" s="9">
        <v>1594704675116.26</v>
      </c>
      <c r="L12" s="9">
        <v>0</v>
      </c>
      <c r="N12" s="9">
        <v>0</v>
      </c>
      <c r="P12" s="9">
        <v>0</v>
      </c>
      <c r="R12" s="9">
        <v>0</v>
      </c>
      <c r="T12" s="9">
        <v>15219013</v>
      </c>
      <c r="V12" s="9">
        <v>105400</v>
      </c>
      <c r="X12" s="9">
        <v>437417117227</v>
      </c>
      <c r="Z12" s="9">
        <v>1591684401110.3501</v>
      </c>
      <c r="AB12" s="10">
        <v>8.16</v>
      </c>
    </row>
    <row r="13" spans="1:28" ht="18.75" x14ac:dyDescent="0.2">
      <c r="A13" s="28" t="s">
        <v>23</v>
      </c>
      <c r="B13" s="28"/>
      <c r="C13" s="28"/>
      <c r="E13" s="29">
        <v>79295804</v>
      </c>
      <c r="F13" s="29"/>
      <c r="H13" s="9">
        <v>146471333173</v>
      </c>
      <c r="J13" s="9">
        <v>141707808230.57901</v>
      </c>
      <c r="L13" s="9">
        <v>13993377</v>
      </c>
      <c r="N13" s="9">
        <v>0</v>
      </c>
      <c r="P13" s="9">
        <v>0</v>
      </c>
      <c r="R13" s="9">
        <v>0</v>
      </c>
      <c r="T13" s="9">
        <v>93289181</v>
      </c>
      <c r="V13" s="9">
        <v>1465</v>
      </c>
      <c r="X13" s="9">
        <v>146471333173</v>
      </c>
      <c r="Z13" s="9">
        <v>135612201499.22501</v>
      </c>
      <c r="AB13" s="10">
        <v>0.7</v>
      </c>
    </row>
    <row r="14" spans="1:28" ht="18.75" x14ac:dyDescent="0.2">
      <c r="A14" s="28" t="s">
        <v>24</v>
      </c>
      <c r="B14" s="28"/>
      <c r="C14" s="28"/>
      <c r="E14" s="29">
        <v>314552122</v>
      </c>
      <c r="F14" s="29"/>
      <c r="H14" s="9">
        <v>162773111633</v>
      </c>
      <c r="J14" s="9">
        <v>106745256861.153</v>
      </c>
      <c r="L14" s="9">
        <v>0</v>
      </c>
      <c r="N14" s="9">
        <v>0</v>
      </c>
      <c r="P14" s="9">
        <v>0</v>
      </c>
      <c r="R14" s="9">
        <v>0</v>
      </c>
      <c r="T14" s="9">
        <v>314552122</v>
      </c>
      <c r="V14" s="9">
        <v>332</v>
      </c>
      <c r="X14" s="9">
        <v>162773111633</v>
      </c>
      <c r="Z14" s="9">
        <v>103624050520.18401</v>
      </c>
      <c r="AB14" s="10">
        <v>0.53</v>
      </c>
    </row>
    <row r="15" spans="1:28" ht="18.75" x14ac:dyDescent="0.2">
      <c r="A15" s="28" t="s">
        <v>25</v>
      </c>
      <c r="B15" s="28"/>
      <c r="C15" s="28"/>
      <c r="E15" s="29">
        <v>4497763</v>
      </c>
      <c r="F15" s="29"/>
      <c r="H15" s="9">
        <v>70211973086</v>
      </c>
      <c r="J15" s="9">
        <v>87787117393.8367</v>
      </c>
      <c r="L15" s="9">
        <v>0</v>
      </c>
      <c r="N15" s="9">
        <v>0</v>
      </c>
      <c r="P15" s="9">
        <v>0</v>
      </c>
      <c r="R15" s="9">
        <v>0</v>
      </c>
      <c r="T15" s="9">
        <v>4497763</v>
      </c>
      <c r="V15" s="9">
        <v>18970</v>
      </c>
      <c r="X15" s="9">
        <v>70211973086</v>
      </c>
      <c r="Z15" s="9">
        <v>84663020689.429703</v>
      </c>
      <c r="AB15" s="10">
        <v>0.43</v>
      </c>
    </row>
    <row r="16" spans="1:28" ht="18.75" x14ac:dyDescent="0.2">
      <c r="A16" s="28" t="s">
        <v>26</v>
      </c>
      <c r="B16" s="28"/>
      <c r="C16" s="28"/>
      <c r="E16" s="29">
        <v>3373887</v>
      </c>
      <c r="F16" s="29"/>
      <c r="H16" s="9">
        <v>6610520214</v>
      </c>
      <c r="J16" s="9">
        <v>7033742199.1824903</v>
      </c>
      <c r="L16" s="9">
        <v>0</v>
      </c>
      <c r="N16" s="9">
        <v>0</v>
      </c>
      <c r="P16" s="9">
        <v>0</v>
      </c>
      <c r="R16" s="9">
        <v>0</v>
      </c>
      <c r="T16" s="9">
        <v>3373887</v>
      </c>
      <c r="V16" s="9">
        <v>2040</v>
      </c>
      <c r="X16" s="9">
        <v>6610520214</v>
      </c>
      <c r="Z16" s="9">
        <v>6829525981.1196003</v>
      </c>
      <c r="AB16" s="10">
        <v>0.04</v>
      </c>
    </row>
    <row r="17" spans="1:28" ht="18.75" x14ac:dyDescent="0.2">
      <c r="A17" s="28" t="s">
        <v>27</v>
      </c>
      <c r="B17" s="28"/>
      <c r="C17" s="28"/>
      <c r="E17" s="29">
        <v>59187</v>
      </c>
      <c r="F17" s="29"/>
      <c r="H17" s="9">
        <v>273024948425</v>
      </c>
      <c r="J17" s="9">
        <v>1476051745159.54</v>
      </c>
      <c r="L17" s="9">
        <v>0</v>
      </c>
      <c r="N17" s="9">
        <v>0</v>
      </c>
      <c r="P17" s="9">
        <v>0</v>
      </c>
      <c r="R17" s="9">
        <v>0</v>
      </c>
      <c r="T17" s="9">
        <v>59187</v>
      </c>
      <c r="V17" s="9">
        <v>24769960</v>
      </c>
      <c r="X17" s="9">
        <v>273024948425</v>
      </c>
      <c r="Z17" s="9">
        <v>1462541079425.95</v>
      </c>
      <c r="AB17" s="10">
        <v>7.5</v>
      </c>
    </row>
    <row r="18" spans="1:28" ht="18.75" x14ac:dyDescent="0.2">
      <c r="A18" s="28" t="s">
        <v>28</v>
      </c>
      <c r="B18" s="28"/>
      <c r="C18" s="28"/>
      <c r="E18" s="29">
        <v>21308445</v>
      </c>
      <c r="F18" s="29"/>
      <c r="H18" s="9">
        <v>95030414081</v>
      </c>
      <c r="J18" s="9">
        <v>47552250389.617302</v>
      </c>
      <c r="L18" s="9">
        <v>0</v>
      </c>
      <c r="N18" s="9">
        <v>0</v>
      </c>
      <c r="P18" s="9">
        <v>0</v>
      </c>
      <c r="R18" s="9">
        <v>0</v>
      </c>
      <c r="T18" s="9">
        <v>21308445</v>
      </c>
      <c r="V18" s="9">
        <v>2125</v>
      </c>
      <c r="X18" s="9">
        <v>95030414081</v>
      </c>
      <c r="Z18" s="9">
        <v>44930427780.318703</v>
      </c>
      <c r="AB18" s="10">
        <v>0.23</v>
      </c>
    </row>
    <row r="19" spans="1:28" ht="18.75" x14ac:dyDescent="0.2">
      <c r="A19" s="28" t="s">
        <v>29</v>
      </c>
      <c r="B19" s="28"/>
      <c r="C19" s="28"/>
      <c r="E19" s="29">
        <v>298420423</v>
      </c>
      <c r="F19" s="29"/>
      <c r="H19" s="9">
        <v>648289582596</v>
      </c>
      <c r="J19" s="9">
        <v>592523379893.55005</v>
      </c>
      <c r="L19" s="9">
        <v>0</v>
      </c>
      <c r="N19" s="9">
        <v>0</v>
      </c>
      <c r="P19" s="9">
        <v>0</v>
      </c>
      <c r="R19" s="9">
        <v>0</v>
      </c>
      <c r="T19" s="9">
        <v>298420423</v>
      </c>
      <c r="V19" s="9">
        <v>2000</v>
      </c>
      <c r="X19" s="9">
        <v>648289582596</v>
      </c>
      <c r="Z19" s="9">
        <v>592227266260.42004</v>
      </c>
      <c r="AB19" s="10">
        <v>3.04</v>
      </c>
    </row>
    <row r="20" spans="1:28" ht="18.75" x14ac:dyDescent="0.2">
      <c r="A20" s="28" t="s">
        <v>30</v>
      </c>
      <c r="B20" s="28"/>
      <c r="C20" s="28"/>
      <c r="E20" s="29">
        <v>295392022</v>
      </c>
      <c r="F20" s="29"/>
      <c r="H20" s="9">
        <v>869115885745</v>
      </c>
      <c r="J20" s="9">
        <v>642787251182.17798</v>
      </c>
      <c r="L20" s="9">
        <v>72371045</v>
      </c>
      <c r="N20" s="9">
        <v>0</v>
      </c>
      <c r="P20" s="9">
        <v>0</v>
      </c>
      <c r="R20" s="9">
        <v>0</v>
      </c>
      <c r="T20" s="9">
        <v>367763067</v>
      </c>
      <c r="V20" s="9">
        <v>1692</v>
      </c>
      <c r="X20" s="9">
        <v>869115885745</v>
      </c>
      <c r="Z20" s="9">
        <v>617445077368.61597</v>
      </c>
      <c r="AB20" s="10">
        <v>3.16</v>
      </c>
    </row>
    <row r="21" spans="1:28" ht="18.75" x14ac:dyDescent="0.2">
      <c r="A21" s="28" t="s">
        <v>31</v>
      </c>
      <c r="B21" s="28"/>
      <c r="C21" s="28"/>
      <c r="E21" s="29">
        <v>1249689663</v>
      </c>
      <c r="F21" s="29"/>
      <c r="H21" s="9">
        <v>4070710747570</v>
      </c>
      <c r="J21" s="9">
        <v>4178899623619.8799</v>
      </c>
      <c r="L21" s="9">
        <v>362410002</v>
      </c>
      <c r="N21" s="9">
        <v>0</v>
      </c>
      <c r="P21" s="9">
        <v>0</v>
      </c>
      <c r="R21" s="9">
        <v>0</v>
      </c>
      <c r="T21" s="9">
        <v>1612099665</v>
      </c>
      <c r="V21" s="9">
        <v>2610</v>
      </c>
      <c r="X21" s="9">
        <v>4070710747570</v>
      </c>
      <c r="Z21" s="9">
        <v>4175055531278.73</v>
      </c>
      <c r="AB21" s="10">
        <v>21.4</v>
      </c>
    </row>
    <row r="22" spans="1:28" ht="18.75" x14ac:dyDescent="0.2">
      <c r="A22" s="28" t="s">
        <v>32</v>
      </c>
      <c r="B22" s="28"/>
      <c r="C22" s="28"/>
      <c r="E22" s="29">
        <v>49717553</v>
      </c>
      <c r="F22" s="29"/>
      <c r="H22" s="9">
        <v>104304056697</v>
      </c>
      <c r="J22" s="9">
        <v>87418494750.729294</v>
      </c>
      <c r="L22" s="9">
        <v>3671450</v>
      </c>
      <c r="N22" s="9">
        <v>0</v>
      </c>
      <c r="P22" s="9">
        <v>0</v>
      </c>
      <c r="R22" s="9">
        <v>0</v>
      </c>
      <c r="T22" s="9">
        <v>53389003</v>
      </c>
      <c r="V22" s="9">
        <v>1546</v>
      </c>
      <c r="X22" s="9">
        <v>104304056697</v>
      </c>
      <c r="Z22" s="9">
        <v>81901369086.528305</v>
      </c>
      <c r="AB22" s="10">
        <v>0.42</v>
      </c>
    </row>
    <row r="23" spans="1:28" ht="18.75" x14ac:dyDescent="0.2">
      <c r="A23" s="28" t="s">
        <v>33</v>
      </c>
      <c r="B23" s="28"/>
      <c r="C23" s="28"/>
      <c r="E23" s="29">
        <v>92995366</v>
      </c>
      <c r="F23" s="29"/>
      <c r="H23" s="9">
        <v>377741922959</v>
      </c>
      <c r="J23" s="9">
        <v>427701632289.50098</v>
      </c>
      <c r="L23" s="9">
        <v>0</v>
      </c>
      <c r="N23" s="9">
        <v>0</v>
      </c>
      <c r="P23" s="9">
        <v>0</v>
      </c>
      <c r="R23" s="9">
        <v>0</v>
      </c>
      <c r="T23" s="9">
        <v>92995366</v>
      </c>
      <c r="V23" s="9">
        <v>4243</v>
      </c>
      <c r="X23" s="9">
        <v>377741922959</v>
      </c>
      <c r="Z23" s="9">
        <v>391529239655.73901</v>
      </c>
      <c r="AB23" s="10">
        <v>2.0099999999999998</v>
      </c>
    </row>
    <row r="24" spans="1:28" ht="18.75" x14ac:dyDescent="0.2">
      <c r="A24" s="28" t="s">
        <v>34</v>
      </c>
      <c r="B24" s="28"/>
      <c r="C24" s="28"/>
      <c r="E24" s="29">
        <v>24815781</v>
      </c>
      <c r="F24" s="29"/>
      <c r="H24" s="9">
        <v>50384999996</v>
      </c>
      <c r="J24" s="9">
        <v>36985180429.330704</v>
      </c>
      <c r="L24" s="9">
        <v>0</v>
      </c>
      <c r="N24" s="9">
        <v>0</v>
      </c>
      <c r="P24" s="9">
        <v>0</v>
      </c>
      <c r="R24" s="9">
        <v>0</v>
      </c>
      <c r="T24" s="9">
        <v>24815781</v>
      </c>
      <c r="V24" s="9">
        <v>1432</v>
      </c>
      <c r="X24" s="9">
        <v>50384999996</v>
      </c>
      <c r="Z24" s="9">
        <v>35261503578.429802</v>
      </c>
      <c r="AB24" s="10">
        <v>0.18</v>
      </c>
    </row>
    <row r="25" spans="1:28" ht="18.75" x14ac:dyDescent="0.2">
      <c r="A25" s="28" t="s">
        <v>35</v>
      </c>
      <c r="B25" s="28"/>
      <c r="C25" s="28"/>
      <c r="E25" s="29">
        <v>11364038</v>
      </c>
      <c r="F25" s="29"/>
      <c r="H25" s="9">
        <v>43826090824</v>
      </c>
      <c r="J25" s="9">
        <v>32678410172.181499</v>
      </c>
      <c r="L25" s="9">
        <v>0</v>
      </c>
      <c r="N25" s="9">
        <v>0</v>
      </c>
      <c r="P25" s="9">
        <v>0</v>
      </c>
      <c r="R25" s="9">
        <v>0</v>
      </c>
      <c r="T25" s="9">
        <v>11364038</v>
      </c>
      <c r="V25" s="9">
        <v>2725</v>
      </c>
      <c r="X25" s="9">
        <v>43826090824</v>
      </c>
      <c r="Z25" s="9">
        <v>30727628612.558498</v>
      </c>
      <c r="AB25" s="10">
        <v>0.16</v>
      </c>
    </row>
    <row r="26" spans="1:28" ht="18.75" x14ac:dyDescent="0.2">
      <c r="A26" s="28" t="s">
        <v>36</v>
      </c>
      <c r="B26" s="28"/>
      <c r="C26" s="28"/>
      <c r="E26" s="29">
        <v>138649140</v>
      </c>
      <c r="F26" s="29"/>
      <c r="H26" s="9">
        <v>333661396792</v>
      </c>
      <c r="J26" s="9">
        <v>220123811436.48001</v>
      </c>
      <c r="L26" s="9">
        <v>0</v>
      </c>
      <c r="N26" s="9">
        <v>0</v>
      </c>
      <c r="P26" s="9">
        <v>0</v>
      </c>
      <c r="R26" s="9">
        <v>0</v>
      </c>
      <c r="T26" s="9">
        <v>138649140</v>
      </c>
      <c r="V26" s="9">
        <v>1486</v>
      </c>
      <c r="X26" s="9">
        <v>333661396792</v>
      </c>
      <c r="Z26" s="9">
        <v>204439989871.63101</v>
      </c>
      <c r="AB26" s="10">
        <v>1.05</v>
      </c>
    </row>
    <row r="27" spans="1:28" ht="18.75" x14ac:dyDescent="0.2">
      <c r="A27" s="28" t="s">
        <v>37</v>
      </c>
      <c r="B27" s="28"/>
      <c r="C27" s="28"/>
      <c r="E27" s="29">
        <v>27841</v>
      </c>
      <c r="F27" s="29"/>
      <c r="H27" s="9">
        <v>400241980880</v>
      </c>
      <c r="J27" s="9">
        <v>474688537725.59998</v>
      </c>
      <c r="L27" s="9">
        <v>0</v>
      </c>
      <c r="N27" s="9">
        <v>0</v>
      </c>
      <c r="P27" s="9">
        <v>0</v>
      </c>
      <c r="R27" s="9">
        <v>0</v>
      </c>
      <c r="T27" s="9">
        <v>27841</v>
      </c>
      <c r="V27" s="9">
        <v>15999880</v>
      </c>
      <c r="X27" s="9">
        <v>400241980880</v>
      </c>
      <c r="Z27" s="9">
        <v>444383572698.20801</v>
      </c>
      <c r="AB27" s="10">
        <v>2.2799999999999998</v>
      </c>
    </row>
    <row r="28" spans="1:28" ht="18.75" x14ac:dyDescent="0.2">
      <c r="A28" s="28" t="s">
        <v>38</v>
      </c>
      <c r="B28" s="28"/>
      <c r="C28" s="28"/>
      <c r="E28" s="29">
        <v>509016454</v>
      </c>
      <c r="F28" s="29"/>
      <c r="H28" s="9">
        <v>2257104504323</v>
      </c>
      <c r="J28" s="9">
        <v>6838806987215.25</v>
      </c>
      <c r="L28" s="9">
        <v>0</v>
      </c>
      <c r="N28" s="9">
        <v>0</v>
      </c>
      <c r="P28" s="9">
        <v>0</v>
      </c>
      <c r="R28" s="9">
        <v>0</v>
      </c>
      <c r="T28" s="9">
        <v>509016454</v>
      </c>
      <c r="V28" s="9">
        <v>13700</v>
      </c>
      <c r="X28" s="9">
        <v>2257104504323</v>
      </c>
      <c r="Z28" s="9">
        <v>6919620068304.9502</v>
      </c>
      <c r="AB28" s="10">
        <v>35.46</v>
      </c>
    </row>
    <row r="29" spans="1:28" ht="18.75" x14ac:dyDescent="0.2">
      <c r="A29" s="28" t="s">
        <v>39</v>
      </c>
      <c r="B29" s="28"/>
      <c r="C29" s="28"/>
      <c r="E29" s="29">
        <v>50000000</v>
      </c>
      <c r="F29" s="29"/>
      <c r="H29" s="9">
        <v>50000000000</v>
      </c>
      <c r="J29" s="9">
        <v>49613500000</v>
      </c>
      <c r="L29" s="9">
        <v>0</v>
      </c>
      <c r="N29" s="9">
        <v>0</v>
      </c>
      <c r="P29" s="9">
        <v>0</v>
      </c>
      <c r="R29" s="9">
        <v>0</v>
      </c>
      <c r="T29" s="9">
        <v>50000000</v>
      </c>
      <c r="V29" s="9">
        <v>1000</v>
      </c>
      <c r="X29" s="9">
        <v>50000000000</v>
      </c>
      <c r="Z29" s="9">
        <v>49613500000</v>
      </c>
      <c r="AB29" s="10">
        <v>0.25</v>
      </c>
    </row>
    <row r="30" spans="1:28" ht="18.75" x14ac:dyDescent="0.2">
      <c r="A30" s="30" t="s">
        <v>40</v>
      </c>
      <c r="B30" s="30"/>
      <c r="C30" s="30"/>
      <c r="D30" s="12"/>
      <c r="E30" s="29">
        <v>48099747</v>
      </c>
      <c r="F30" s="31"/>
      <c r="H30" s="13">
        <v>174633962009</v>
      </c>
      <c r="J30" s="13">
        <v>124999464267.952</v>
      </c>
      <c r="L30" s="13">
        <v>0</v>
      </c>
      <c r="N30" s="13">
        <v>0</v>
      </c>
      <c r="P30" s="13">
        <v>0</v>
      </c>
      <c r="R30" s="13">
        <v>0</v>
      </c>
      <c r="T30" s="13">
        <v>48099747</v>
      </c>
      <c r="V30" s="13">
        <v>2619</v>
      </c>
      <c r="X30" s="13">
        <v>174633962009</v>
      </c>
      <c r="Z30" s="13">
        <v>124999464267.952</v>
      </c>
      <c r="AB30" s="14">
        <v>0.64</v>
      </c>
    </row>
    <row r="31" spans="1:28" ht="21" x14ac:dyDescent="0.2">
      <c r="A31" s="32" t="s">
        <v>41</v>
      </c>
      <c r="B31" s="32"/>
      <c r="C31" s="32"/>
      <c r="D31" s="32"/>
      <c r="F31" s="16">
        <v>5481290877</v>
      </c>
      <c r="H31" s="16">
        <v>12295210136875</v>
      </c>
      <c r="J31" s="16">
        <v>19442436438899.801</v>
      </c>
      <c r="L31" s="16">
        <v>892194255</v>
      </c>
      <c r="N31" s="16">
        <v>0</v>
      </c>
      <c r="P31" s="16">
        <v>0</v>
      </c>
      <c r="R31" s="16">
        <v>0</v>
      </c>
      <c r="T31" s="16">
        <v>6373485132</v>
      </c>
      <c r="V31" s="16"/>
      <c r="X31" s="16">
        <v>12295210136875</v>
      </c>
      <c r="Z31" s="16">
        <v>19324790911184.699</v>
      </c>
      <c r="AB31" s="17">
        <v>99.06</v>
      </c>
    </row>
  </sheetData>
  <mergeCells count="58">
    <mergeCell ref="A29:C29"/>
    <mergeCell ref="E29:F29"/>
    <mergeCell ref="A30:C30"/>
    <mergeCell ref="E30:F30"/>
    <mergeCell ref="A31:D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rightToLeft="1" workbookViewId="0">
      <selection activeCell="A10" sqref="A10:B10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6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5.5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5.5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25.5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5" spans="1:12" ht="24" x14ac:dyDescent="0.2">
      <c r="A5" s="1" t="s">
        <v>43</v>
      </c>
      <c r="B5" s="23" t="s">
        <v>44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ht="21" x14ac:dyDescent="0.2">
      <c r="D6" s="2" t="s">
        <v>7</v>
      </c>
      <c r="F6" s="24" t="s">
        <v>8</v>
      </c>
      <c r="G6" s="24"/>
      <c r="H6" s="24"/>
      <c r="J6" s="2" t="s">
        <v>9</v>
      </c>
    </row>
    <row r="7" spans="1:12" x14ac:dyDescent="0.2">
      <c r="D7" s="3"/>
      <c r="F7" s="3"/>
      <c r="G7" s="3"/>
      <c r="H7" s="3"/>
      <c r="J7" s="3"/>
    </row>
    <row r="8" spans="1:12" ht="21" x14ac:dyDescent="0.2">
      <c r="A8" s="24" t="s">
        <v>45</v>
      </c>
      <c r="B8" s="24"/>
      <c r="D8" s="2" t="s">
        <v>46</v>
      </c>
      <c r="F8" s="2" t="s">
        <v>47</v>
      </c>
      <c r="H8" s="2" t="s">
        <v>48</v>
      </c>
      <c r="J8" s="2" t="s">
        <v>46</v>
      </c>
      <c r="L8" s="2" t="s">
        <v>18</v>
      </c>
    </row>
    <row r="9" spans="1:12" ht="18.75" x14ac:dyDescent="0.2">
      <c r="A9" s="30" t="s">
        <v>99</v>
      </c>
      <c r="B9" s="30"/>
      <c r="D9" s="6">
        <v>28892825979</v>
      </c>
      <c r="F9" s="6">
        <v>282891100218</v>
      </c>
      <c r="H9" s="6">
        <v>140826200000</v>
      </c>
      <c r="J9" s="6">
        <v>170957726197</v>
      </c>
      <c r="L9" s="7">
        <v>0.87</v>
      </c>
    </row>
    <row r="10" spans="1:12" ht="21.75" thickBot="1" x14ac:dyDescent="0.25">
      <c r="A10" s="32" t="s">
        <v>41</v>
      </c>
      <c r="B10" s="32"/>
      <c r="D10" s="35">
        <v>28892825979</v>
      </c>
      <c r="F10" s="35">
        <v>282891100218</v>
      </c>
      <c r="H10" s="35">
        <v>140826200000</v>
      </c>
      <c r="J10" s="35">
        <v>170957726197</v>
      </c>
      <c r="L10" s="36">
        <v>0.87</v>
      </c>
    </row>
  </sheetData>
  <mergeCells count="8">
    <mergeCell ref="A9:B9"/>
    <mergeCell ref="A10:B10"/>
    <mergeCell ref="A8:B8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workbookViewId="0">
      <selection activeCell="F10" sqref="F10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.75" customHeight="1" x14ac:dyDescent="0.2">
      <c r="A2" s="21" t="s">
        <v>49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4.45" customHeight="1" x14ac:dyDescent="0.2"/>
    <row r="5" spans="1:10" ht="29.1" customHeight="1" x14ac:dyDescent="0.2">
      <c r="A5" s="1" t="s">
        <v>50</v>
      </c>
      <c r="B5" s="23" t="s">
        <v>51</v>
      </c>
      <c r="C5" s="23"/>
      <c r="D5" s="23"/>
      <c r="E5" s="23"/>
      <c r="F5" s="23"/>
      <c r="G5" s="23"/>
      <c r="H5" s="23"/>
      <c r="I5" s="23"/>
      <c r="J5" s="23"/>
    </row>
    <row r="6" spans="1:10" ht="14.45" customHeight="1" x14ac:dyDescent="0.2"/>
    <row r="7" spans="1:10" ht="14.45" customHeight="1" x14ac:dyDescent="0.2">
      <c r="A7" s="24" t="s">
        <v>52</v>
      </c>
      <c r="B7" s="24"/>
      <c r="D7" s="2" t="s">
        <v>53</v>
      </c>
      <c r="F7" s="2" t="s">
        <v>46</v>
      </c>
      <c r="H7" s="2" t="s">
        <v>54</v>
      </c>
      <c r="J7" s="2" t="s">
        <v>55</v>
      </c>
    </row>
    <row r="8" spans="1:10" ht="21.75" customHeight="1" x14ac:dyDescent="0.2">
      <c r="A8" s="26" t="s">
        <v>56</v>
      </c>
      <c r="B8" s="26"/>
      <c r="D8" s="5" t="s">
        <v>57</v>
      </c>
      <c r="F8" s="6">
        <v>-117645527696</v>
      </c>
      <c r="H8" s="7">
        <f>F8/$F$13*100</f>
        <v>101.27100745671964</v>
      </c>
      <c r="J8" s="7">
        <v>-0.6</v>
      </c>
    </row>
    <row r="9" spans="1:10" ht="21.75" customHeight="1" x14ac:dyDescent="0.2">
      <c r="A9" s="28" t="s">
        <v>58</v>
      </c>
      <c r="B9" s="28"/>
      <c r="D9" s="8" t="s">
        <v>59</v>
      </c>
      <c r="F9" s="9">
        <v>0</v>
      </c>
      <c r="H9" s="9">
        <f t="shared" ref="H9:H12" si="0">F9/$F$13*100</f>
        <v>0</v>
      </c>
      <c r="J9" s="10">
        <v>0</v>
      </c>
    </row>
    <row r="10" spans="1:10" ht="21.75" customHeight="1" x14ac:dyDescent="0.2">
      <c r="A10" s="28" t="s">
        <v>60</v>
      </c>
      <c r="B10" s="28"/>
      <c r="D10" s="8" t="s">
        <v>61</v>
      </c>
      <c r="F10" s="9">
        <v>0</v>
      </c>
      <c r="H10" s="9">
        <f t="shared" si="0"/>
        <v>0</v>
      </c>
      <c r="J10" s="10">
        <v>0</v>
      </c>
    </row>
    <row r="11" spans="1:10" ht="21.75" customHeight="1" x14ac:dyDescent="0.2">
      <c r="A11" s="28" t="s">
        <v>62</v>
      </c>
      <c r="B11" s="28"/>
      <c r="D11" s="8" t="s">
        <v>63</v>
      </c>
      <c r="F11" s="9">
        <v>1012788631</v>
      </c>
      <c r="H11" s="9">
        <f t="shared" si="0"/>
        <v>-0.87182340893668475</v>
      </c>
      <c r="J11" s="10">
        <v>0.01</v>
      </c>
    </row>
    <row r="12" spans="1:10" ht="21.75" customHeight="1" x14ac:dyDescent="0.2">
      <c r="A12" s="30" t="s">
        <v>64</v>
      </c>
      <c r="B12" s="30"/>
      <c r="D12" s="11" t="s">
        <v>65</v>
      </c>
      <c r="F12" s="9">
        <v>463728160</v>
      </c>
      <c r="H12" s="9">
        <f t="shared" si="0"/>
        <v>-0.3991840477829538</v>
      </c>
      <c r="J12" s="14">
        <v>0.01</v>
      </c>
    </row>
    <row r="13" spans="1:10" ht="21.75" customHeight="1" x14ac:dyDescent="0.2">
      <c r="A13" s="32" t="s">
        <v>41</v>
      </c>
      <c r="B13" s="32"/>
      <c r="D13" s="16"/>
      <c r="F13" s="16">
        <f>SUM(F8:F12)</f>
        <v>-116169010905</v>
      </c>
      <c r="H13" s="17">
        <f>SUM(H8:H12)</f>
        <v>100</v>
      </c>
      <c r="J13" s="17">
        <v>-0.57999999999999996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rightToLeft="1" topLeftCell="O17" workbookViewId="0">
      <selection activeCell="AJ41" sqref="AJ4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.5703125" bestFit="1" customWidth="1"/>
    <col min="7" max="7" width="1.28515625" customWidth="1"/>
    <col min="8" max="8" width="11.140625" bestFit="1" customWidth="1"/>
    <col min="9" max="9" width="1.28515625" customWidth="1"/>
    <col min="10" max="10" width="16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7.42578125" customWidth="1"/>
    <col min="18" max="18" width="1.28515625" customWidth="1"/>
    <col min="19" max="19" width="16" bestFit="1" customWidth="1"/>
    <col min="20" max="20" width="1.28515625" customWidth="1"/>
    <col min="21" max="21" width="17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25.5" x14ac:dyDescent="0.2">
      <c r="A2" s="21" t="s">
        <v>49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25.5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5" spans="1:23" ht="24" x14ac:dyDescent="0.2">
      <c r="A5" s="1" t="s">
        <v>66</v>
      </c>
      <c r="B5" s="23" t="s">
        <v>67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ht="21" x14ac:dyDescent="0.2">
      <c r="D6" s="24" t="s">
        <v>68</v>
      </c>
      <c r="E6" s="24"/>
      <c r="F6" s="24"/>
      <c r="G6" s="24"/>
      <c r="H6" s="24"/>
      <c r="I6" s="24"/>
      <c r="J6" s="24"/>
      <c r="K6" s="24"/>
      <c r="L6" s="24"/>
      <c r="N6" s="24" t="s">
        <v>69</v>
      </c>
      <c r="O6" s="24"/>
      <c r="P6" s="24"/>
      <c r="Q6" s="24"/>
      <c r="R6" s="24"/>
      <c r="S6" s="24"/>
      <c r="T6" s="24"/>
      <c r="U6" s="24"/>
      <c r="V6" s="24"/>
      <c r="W6" s="24"/>
    </row>
    <row r="7" spans="1:23" ht="21" x14ac:dyDescent="0.2">
      <c r="D7" s="3"/>
      <c r="E7" s="3"/>
      <c r="F7" s="3"/>
      <c r="G7" s="3"/>
      <c r="H7" s="3"/>
      <c r="I7" s="3"/>
      <c r="J7" s="25" t="s">
        <v>41</v>
      </c>
      <c r="K7" s="25"/>
      <c r="L7" s="25"/>
      <c r="N7" s="3"/>
      <c r="O7" s="3"/>
      <c r="P7" s="3"/>
      <c r="Q7" s="3"/>
      <c r="R7" s="3"/>
      <c r="S7" s="3"/>
      <c r="T7" s="3"/>
      <c r="U7" s="25" t="s">
        <v>41</v>
      </c>
      <c r="V7" s="25"/>
      <c r="W7" s="25"/>
    </row>
    <row r="8" spans="1:23" ht="21" x14ac:dyDescent="0.2">
      <c r="A8" s="24" t="s">
        <v>70</v>
      </c>
      <c r="B8" s="24"/>
      <c r="D8" s="2" t="s">
        <v>71</v>
      </c>
      <c r="F8" s="2" t="s">
        <v>72</v>
      </c>
      <c r="H8" s="2" t="s">
        <v>73</v>
      </c>
      <c r="J8" s="4" t="s">
        <v>46</v>
      </c>
      <c r="K8" s="3"/>
      <c r="L8" s="4" t="s">
        <v>54</v>
      </c>
      <c r="N8" s="2" t="s">
        <v>71</v>
      </c>
      <c r="P8" s="24" t="s">
        <v>72</v>
      </c>
      <c r="Q8" s="24"/>
      <c r="S8" s="2" t="s">
        <v>73</v>
      </c>
      <c r="U8" s="4" t="s">
        <v>46</v>
      </c>
      <c r="V8" s="3"/>
      <c r="W8" s="4" t="s">
        <v>54</v>
      </c>
    </row>
    <row r="9" spans="1:23" ht="18.75" x14ac:dyDescent="0.2">
      <c r="A9" s="26" t="s">
        <v>35</v>
      </c>
      <c r="B9" s="26"/>
      <c r="D9" s="6">
        <v>0</v>
      </c>
      <c r="F9" s="6">
        <v>-1950781559</v>
      </c>
      <c r="H9" s="6">
        <v>0</v>
      </c>
      <c r="J9" s="6">
        <v>-1950781559</v>
      </c>
      <c r="L9" s="7">
        <v>1.68</v>
      </c>
      <c r="N9" s="6">
        <v>0</v>
      </c>
      <c r="P9" s="27">
        <v>-4059429813</v>
      </c>
      <c r="Q9" s="27"/>
      <c r="S9" s="6">
        <v>569563016</v>
      </c>
      <c r="U9" s="6">
        <v>-3489866797</v>
      </c>
      <c r="W9" s="7">
        <v>-1.06</v>
      </c>
    </row>
    <row r="10" spans="1:23" ht="18.75" x14ac:dyDescent="0.2">
      <c r="A10" s="28" t="s">
        <v>38</v>
      </c>
      <c r="B10" s="28"/>
      <c r="D10" s="9">
        <v>0</v>
      </c>
      <c r="F10" s="9">
        <v>80813081089</v>
      </c>
      <c r="H10" s="9">
        <v>0</v>
      </c>
      <c r="J10" s="9">
        <v>80813081089</v>
      </c>
      <c r="L10" s="10">
        <v>-69.569999999999993</v>
      </c>
      <c r="N10" s="9">
        <v>0</v>
      </c>
      <c r="P10" s="29">
        <v>1057111727983</v>
      </c>
      <c r="Q10" s="29"/>
      <c r="S10" s="9">
        <v>11728111729</v>
      </c>
      <c r="U10" s="9">
        <v>1068839839712</v>
      </c>
      <c r="W10" s="10">
        <v>324.01</v>
      </c>
    </row>
    <row r="11" spans="1:23" ht="18.75" x14ac:dyDescent="0.2">
      <c r="A11" s="28" t="s">
        <v>26</v>
      </c>
      <c r="B11" s="28"/>
      <c r="D11" s="9">
        <v>0</v>
      </c>
      <c r="F11" s="9">
        <v>-204216217</v>
      </c>
      <c r="H11" s="9">
        <v>0</v>
      </c>
      <c r="J11" s="9">
        <v>-204216217</v>
      </c>
      <c r="L11" s="10">
        <v>0.18</v>
      </c>
      <c r="N11" s="9">
        <v>0</v>
      </c>
      <c r="P11" s="29">
        <v>-930690301</v>
      </c>
      <c r="Q11" s="29"/>
      <c r="S11" s="9">
        <v>1238766603</v>
      </c>
      <c r="U11" s="9">
        <v>308076302</v>
      </c>
      <c r="W11" s="10">
        <v>0.09</v>
      </c>
    </row>
    <row r="12" spans="1:23" ht="18.75" x14ac:dyDescent="0.2">
      <c r="A12" s="28" t="s">
        <v>22</v>
      </c>
      <c r="B12" s="28"/>
      <c r="D12" s="9">
        <v>0</v>
      </c>
      <c r="F12" s="9">
        <v>-3020274005</v>
      </c>
      <c r="H12" s="9">
        <v>0</v>
      </c>
      <c r="J12" s="9">
        <v>-3020274005</v>
      </c>
      <c r="L12" s="10">
        <v>2.6</v>
      </c>
      <c r="N12" s="9">
        <v>140775870250</v>
      </c>
      <c r="P12" s="29">
        <v>80037261155</v>
      </c>
      <c r="Q12" s="29"/>
      <c r="S12" s="9">
        <v>148840520</v>
      </c>
      <c r="U12" s="9">
        <v>220961971925</v>
      </c>
      <c r="W12" s="10">
        <v>66.98</v>
      </c>
    </row>
    <row r="13" spans="1:23" ht="18.75" x14ac:dyDescent="0.2">
      <c r="A13" s="28" t="s">
        <v>24</v>
      </c>
      <c r="B13" s="28"/>
      <c r="D13" s="9">
        <v>0</v>
      </c>
      <c r="F13" s="9">
        <v>-3121206340</v>
      </c>
      <c r="H13" s="9">
        <v>0</v>
      </c>
      <c r="J13" s="9">
        <v>-3121206340</v>
      </c>
      <c r="L13" s="10">
        <v>2.69</v>
      </c>
      <c r="N13" s="9">
        <v>0</v>
      </c>
      <c r="P13" s="29">
        <v>-29027218960</v>
      </c>
      <c r="Q13" s="29"/>
      <c r="S13" s="9">
        <v>33737207</v>
      </c>
      <c r="U13" s="9">
        <v>-28993481753</v>
      </c>
      <c r="W13" s="10">
        <v>-8.7899999999999991</v>
      </c>
    </row>
    <row r="14" spans="1:23" ht="18.75" x14ac:dyDescent="0.2">
      <c r="A14" s="28" t="s">
        <v>29</v>
      </c>
      <c r="B14" s="28"/>
      <c r="D14" s="9">
        <v>0</v>
      </c>
      <c r="F14" s="9">
        <v>-296113632</v>
      </c>
      <c r="H14" s="9">
        <v>0</v>
      </c>
      <c r="J14" s="9">
        <v>-296113632</v>
      </c>
      <c r="L14" s="10">
        <v>0.25</v>
      </c>
      <c r="N14" s="9">
        <v>0</v>
      </c>
      <c r="P14" s="29">
        <v>34645295073</v>
      </c>
      <c r="Q14" s="29"/>
      <c r="S14" s="9">
        <v>16237110283</v>
      </c>
      <c r="U14" s="9">
        <v>50882405356</v>
      </c>
      <c r="W14" s="10">
        <v>15.42</v>
      </c>
    </row>
    <row r="15" spans="1:23" ht="18.75" x14ac:dyDescent="0.2">
      <c r="A15" s="28" t="s">
        <v>20</v>
      </c>
      <c r="B15" s="28"/>
      <c r="D15" s="9">
        <v>0</v>
      </c>
      <c r="F15" s="9">
        <v>-16180589572</v>
      </c>
      <c r="H15" s="9">
        <v>0</v>
      </c>
      <c r="J15" s="9">
        <v>-16180589572</v>
      </c>
      <c r="L15" s="10">
        <v>13.93</v>
      </c>
      <c r="N15" s="9">
        <v>0</v>
      </c>
      <c r="P15" s="29">
        <v>-240591013319</v>
      </c>
      <c r="Q15" s="29"/>
      <c r="S15" s="9">
        <v>2265159480</v>
      </c>
      <c r="U15" s="9">
        <v>-238325853839</v>
      </c>
      <c r="W15" s="10">
        <v>-72.25</v>
      </c>
    </row>
    <row r="16" spans="1:23" ht="18.75" x14ac:dyDescent="0.2">
      <c r="A16" s="28" t="s">
        <v>27</v>
      </c>
      <c r="B16" s="28"/>
      <c r="D16" s="9">
        <v>0</v>
      </c>
      <c r="F16" s="9">
        <v>-13510665733</v>
      </c>
      <c r="H16" s="9">
        <v>0</v>
      </c>
      <c r="J16" s="9">
        <v>-13510665733</v>
      </c>
      <c r="L16" s="10">
        <v>11.63</v>
      </c>
      <c r="N16" s="9">
        <v>0</v>
      </c>
      <c r="P16" s="29">
        <v>410360049060</v>
      </c>
      <c r="Q16" s="29"/>
      <c r="S16" s="9">
        <v>146790595993</v>
      </c>
      <c r="U16" s="9">
        <v>557150645053</v>
      </c>
      <c r="W16" s="10">
        <v>168.89</v>
      </c>
    </row>
    <row r="17" spans="1:23" ht="18.75" x14ac:dyDescent="0.2">
      <c r="A17" s="28" t="s">
        <v>31</v>
      </c>
      <c r="B17" s="28"/>
      <c r="D17" s="9">
        <v>0</v>
      </c>
      <c r="F17" s="9">
        <v>-3844092340</v>
      </c>
      <c r="H17" s="9">
        <v>0</v>
      </c>
      <c r="J17" s="9">
        <v>-3844092340</v>
      </c>
      <c r="L17" s="10">
        <v>3.31</v>
      </c>
      <c r="N17" s="9">
        <v>0</v>
      </c>
      <c r="P17" s="29">
        <v>-563468463189</v>
      </c>
      <c r="Q17" s="29"/>
      <c r="S17" s="9">
        <v>639931825</v>
      </c>
      <c r="U17" s="9">
        <v>-562828531364</v>
      </c>
      <c r="W17" s="10">
        <v>-170.62</v>
      </c>
    </row>
    <row r="18" spans="1:23" ht="18.75" x14ac:dyDescent="0.2">
      <c r="A18" s="28" t="s">
        <v>21</v>
      </c>
      <c r="B18" s="28"/>
      <c r="D18" s="9">
        <v>0</v>
      </c>
      <c r="F18" s="9">
        <v>-26110458604</v>
      </c>
      <c r="H18" s="9">
        <v>0</v>
      </c>
      <c r="J18" s="9">
        <v>-26110458604</v>
      </c>
      <c r="L18" s="10">
        <v>22.48</v>
      </c>
      <c r="N18" s="9">
        <v>0</v>
      </c>
      <c r="P18" s="29">
        <v>-147420111598</v>
      </c>
      <c r="Q18" s="29"/>
      <c r="S18" s="9">
        <v>-2783981391</v>
      </c>
      <c r="U18" s="9">
        <v>-150204092989</v>
      </c>
      <c r="W18" s="10">
        <v>-45.53</v>
      </c>
    </row>
    <row r="19" spans="1:23" ht="18.75" x14ac:dyDescent="0.2">
      <c r="A19" s="28" t="s">
        <v>25</v>
      </c>
      <c r="B19" s="28"/>
      <c r="D19" s="9">
        <v>0</v>
      </c>
      <c r="F19" s="9">
        <v>-3124096703</v>
      </c>
      <c r="H19" s="9">
        <v>0</v>
      </c>
      <c r="J19" s="9">
        <v>-3124096703</v>
      </c>
      <c r="L19" s="10">
        <v>2.69</v>
      </c>
      <c r="N19" s="9">
        <v>0</v>
      </c>
      <c r="P19" s="29">
        <v>-13255096015</v>
      </c>
      <c r="Q19" s="29"/>
      <c r="S19" s="9">
        <v>5584495687</v>
      </c>
      <c r="U19" s="9">
        <v>-7670600328</v>
      </c>
      <c r="W19" s="10">
        <v>-2.33</v>
      </c>
    </row>
    <row r="20" spans="1:23" ht="18.75" x14ac:dyDescent="0.2">
      <c r="A20" s="28" t="s">
        <v>28</v>
      </c>
      <c r="B20" s="28"/>
      <c r="D20" s="9">
        <v>0</v>
      </c>
      <c r="F20" s="9">
        <v>-2621822608</v>
      </c>
      <c r="H20" s="9">
        <v>0</v>
      </c>
      <c r="J20" s="9">
        <v>-2621822608</v>
      </c>
      <c r="L20" s="10">
        <v>2.2599999999999998</v>
      </c>
      <c r="N20" s="9">
        <v>0</v>
      </c>
      <c r="P20" s="29">
        <v>-18056746021</v>
      </c>
      <c r="Q20" s="29"/>
      <c r="S20" s="9">
        <v>13891886</v>
      </c>
      <c r="U20" s="9">
        <v>-18042854135</v>
      </c>
      <c r="W20" s="10">
        <v>-5.47</v>
      </c>
    </row>
    <row r="21" spans="1:23" ht="18.75" x14ac:dyDescent="0.2">
      <c r="A21" s="28" t="s">
        <v>34</v>
      </c>
      <c r="B21" s="28"/>
      <c r="D21" s="9">
        <v>0</v>
      </c>
      <c r="F21" s="9">
        <v>-1723676850</v>
      </c>
      <c r="H21" s="9">
        <v>0</v>
      </c>
      <c r="J21" s="9">
        <v>-1723676850</v>
      </c>
      <c r="L21" s="10">
        <v>1.48</v>
      </c>
      <c r="N21" s="9">
        <v>0</v>
      </c>
      <c r="P21" s="29">
        <v>-11844122356</v>
      </c>
      <c r="Q21" s="29"/>
      <c r="S21" s="9">
        <v>-5520742427</v>
      </c>
      <c r="U21" s="9">
        <v>-17364864783</v>
      </c>
      <c r="W21" s="10">
        <v>-5.26</v>
      </c>
    </row>
    <row r="22" spans="1:23" ht="18.75" x14ac:dyDescent="0.2">
      <c r="A22" s="28" t="s">
        <v>32</v>
      </c>
      <c r="B22" s="28"/>
      <c r="D22" s="9">
        <v>0</v>
      </c>
      <c r="F22" s="9">
        <v>-5517125663</v>
      </c>
      <c r="H22" s="9">
        <v>0</v>
      </c>
      <c r="J22" s="9">
        <v>-5517125663</v>
      </c>
      <c r="L22" s="10">
        <v>4.75</v>
      </c>
      <c r="N22" s="9">
        <v>0</v>
      </c>
      <c r="P22" s="29">
        <v>-19759280322</v>
      </c>
      <c r="Q22" s="29"/>
      <c r="S22" s="9">
        <v>1530580355</v>
      </c>
      <c r="U22" s="9">
        <v>-18228699967</v>
      </c>
      <c r="W22" s="10">
        <v>-5.53</v>
      </c>
    </row>
    <row r="23" spans="1:23" ht="18.75" x14ac:dyDescent="0.2">
      <c r="A23" s="28" t="s">
        <v>40</v>
      </c>
      <c r="B23" s="28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29">
        <v>-49207501970</v>
      </c>
      <c r="Q23" s="29"/>
      <c r="S23" s="9">
        <v>0</v>
      </c>
      <c r="U23" s="9">
        <v>-49207501970</v>
      </c>
      <c r="W23" s="10">
        <v>-14.92</v>
      </c>
    </row>
    <row r="24" spans="1:23" ht="18.75" x14ac:dyDescent="0.2">
      <c r="A24" s="28" t="s">
        <v>30</v>
      </c>
      <c r="B24" s="28"/>
      <c r="D24" s="9">
        <v>0</v>
      </c>
      <c r="F24" s="9">
        <v>-25342173813</v>
      </c>
      <c r="H24" s="9">
        <v>0</v>
      </c>
      <c r="J24" s="9">
        <v>-25342173813</v>
      </c>
      <c r="L24" s="10">
        <v>21.81</v>
      </c>
      <c r="N24" s="9">
        <v>0</v>
      </c>
      <c r="P24" s="29">
        <v>-171146767968</v>
      </c>
      <c r="Q24" s="29"/>
      <c r="S24" s="9">
        <v>0</v>
      </c>
      <c r="U24" s="9">
        <v>-171146767968</v>
      </c>
      <c r="W24" s="10">
        <v>-51.88</v>
      </c>
    </row>
    <row r="25" spans="1:23" ht="18.75" x14ac:dyDescent="0.2">
      <c r="A25" s="28" t="s">
        <v>19</v>
      </c>
      <c r="B25" s="28"/>
      <c r="D25" s="9">
        <v>0</v>
      </c>
      <c r="F25" s="9">
        <v>-3634529193</v>
      </c>
      <c r="H25" s="9">
        <v>0</v>
      </c>
      <c r="J25" s="9">
        <v>-3634529193</v>
      </c>
      <c r="L25" s="10">
        <v>3.13</v>
      </c>
      <c r="N25" s="9">
        <v>0</v>
      </c>
      <c r="P25" s="29">
        <v>-225340810078</v>
      </c>
      <c r="Q25" s="29"/>
      <c r="S25" s="9">
        <v>0</v>
      </c>
      <c r="U25" s="9">
        <v>-225340810078</v>
      </c>
      <c r="W25" s="10">
        <v>-68.31</v>
      </c>
    </row>
    <row r="26" spans="1:23" ht="18.75" x14ac:dyDescent="0.2">
      <c r="A26" s="28" t="s">
        <v>33</v>
      </c>
      <c r="B26" s="28"/>
      <c r="D26" s="9">
        <v>0</v>
      </c>
      <c r="F26" s="9">
        <v>-36172392633</v>
      </c>
      <c r="H26" s="9">
        <v>0</v>
      </c>
      <c r="J26" s="9">
        <v>-36172392633</v>
      </c>
      <c r="L26" s="10">
        <v>31.14</v>
      </c>
      <c r="N26" s="9">
        <v>0</v>
      </c>
      <c r="P26" s="29">
        <v>-54074035926</v>
      </c>
      <c r="Q26" s="29"/>
      <c r="S26" s="9">
        <v>0</v>
      </c>
      <c r="U26" s="9">
        <v>-54074035926</v>
      </c>
      <c r="W26" s="10">
        <v>-16.39</v>
      </c>
    </row>
    <row r="27" spans="1:23" ht="18.75" x14ac:dyDescent="0.2">
      <c r="A27" s="28" t="s">
        <v>23</v>
      </c>
      <c r="B27" s="28"/>
      <c r="D27" s="9">
        <v>0</v>
      </c>
      <c r="F27" s="9">
        <v>-6095606730</v>
      </c>
      <c r="H27" s="9">
        <v>0</v>
      </c>
      <c r="J27" s="9">
        <v>-6095606730</v>
      </c>
      <c r="L27" s="10">
        <v>5.25</v>
      </c>
      <c r="N27" s="9">
        <v>0</v>
      </c>
      <c r="P27" s="29">
        <v>-11052626118</v>
      </c>
      <c r="Q27" s="29"/>
      <c r="S27" s="9">
        <v>0</v>
      </c>
      <c r="U27" s="9">
        <v>-11052626118</v>
      </c>
      <c r="W27" s="10">
        <v>-3.35</v>
      </c>
    </row>
    <row r="28" spans="1:23" ht="18.75" x14ac:dyDescent="0.2">
      <c r="A28" s="28" t="s">
        <v>36</v>
      </c>
      <c r="B28" s="28"/>
      <c r="D28" s="9">
        <v>0</v>
      </c>
      <c r="F28" s="9">
        <v>-15683821564</v>
      </c>
      <c r="H28" s="9">
        <v>0</v>
      </c>
      <c r="J28" s="9">
        <v>-15683821564</v>
      </c>
      <c r="L28" s="10">
        <v>13.5</v>
      </c>
      <c r="N28" s="9">
        <v>0</v>
      </c>
      <c r="P28" s="29">
        <v>-60809202908</v>
      </c>
      <c r="Q28" s="29"/>
      <c r="S28" s="9">
        <v>0</v>
      </c>
      <c r="U28" s="9">
        <v>-60809202908</v>
      </c>
      <c r="W28" s="10">
        <v>-18.43</v>
      </c>
    </row>
    <row r="29" spans="1:23" ht="18.75" x14ac:dyDescent="0.2">
      <c r="A29" s="28" t="s">
        <v>39</v>
      </c>
      <c r="B29" s="28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29">
        <v>0</v>
      </c>
      <c r="Q29" s="29"/>
      <c r="S29" s="9">
        <v>0</v>
      </c>
      <c r="U29" s="9">
        <v>0</v>
      </c>
      <c r="W29" s="10">
        <v>0</v>
      </c>
    </row>
    <row r="30" spans="1:23" ht="18.75" x14ac:dyDescent="0.2">
      <c r="A30" s="30" t="s">
        <v>37</v>
      </c>
      <c r="B30" s="30"/>
      <c r="D30" s="13">
        <v>0</v>
      </c>
      <c r="F30" s="13">
        <v>-30304965026</v>
      </c>
      <c r="H30" s="13">
        <v>0</v>
      </c>
      <c r="J30" s="13">
        <v>-30304965026</v>
      </c>
      <c r="L30" s="14">
        <v>26.09</v>
      </c>
      <c r="N30" s="13">
        <v>0</v>
      </c>
      <c r="P30" s="29">
        <v>34992135914</v>
      </c>
      <c r="Q30" s="31"/>
      <c r="S30" s="13">
        <v>0</v>
      </c>
      <c r="U30" s="13">
        <v>34992135914</v>
      </c>
      <c r="W30" s="14">
        <v>10.61</v>
      </c>
    </row>
    <row r="31" spans="1:23" ht="21" x14ac:dyDescent="0.2">
      <c r="A31" s="32" t="s">
        <v>41</v>
      </c>
      <c r="B31" s="32"/>
      <c r="D31" s="16">
        <v>0</v>
      </c>
      <c r="F31" s="16">
        <v>-117645527696</v>
      </c>
      <c r="H31" s="16">
        <v>0</v>
      </c>
      <c r="J31" s="16">
        <v>-117645527696</v>
      </c>
      <c r="L31" s="17">
        <v>101.28</v>
      </c>
      <c r="N31" s="16">
        <v>140775870250</v>
      </c>
      <c r="Q31" s="16">
        <v>-2896647677</v>
      </c>
      <c r="S31" s="16">
        <v>178476060766</v>
      </c>
      <c r="U31" s="16">
        <v>316355283339</v>
      </c>
      <c r="W31" s="17">
        <v>95.88</v>
      </c>
    </row>
  </sheetData>
  <mergeCells count="55">
    <mergeCell ref="A31:B31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rightToLeft="1" workbookViewId="0">
      <selection activeCell="A9" sqref="A9:B9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.75" customHeight="1" x14ac:dyDescent="0.2">
      <c r="A2" s="21" t="s">
        <v>49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4.45" customHeight="1" x14ac:dyDescent="0.2"/>
    <row r="5" spans="1:10" ht="14.45" customHeight="1" x14ac:dyDescent="0.2">
      <c r="A5" s="1" t="s">
        <v>74</v>
      </c>
      <c r="B5" s="23" t="s">
        <v>75</v>
      </c>
      <c r="C5" s="23"/>
      <c r="D5" s="23"/>
      <c r="E5" s="23"/>
      <c r="F5" s="23"/>
      <c r="G5" s="23"/>
      <c r="H5" s="23"/>
      <c r="I5" s="23"/>
      <c r="J5" s="23"/>
    </row>
    <row r="6" spans="1:10" ht="14.45" customHeight="1" x14ac:dyDescent="0.2">
      <c r="D6" s="24" t="s">
        <v>68</v>
      </c>
      <c r="E6" s="24"/>
      <c r="F6" s="24"/>
      <c r="H6" s="24" t="s">
        <v>69</v>
      </c>
      <c r="I6" s="24"/>
      <c r="J6" s="24"/>
    </row>
    <row r="7" spans="1:10" ht="36.4" customHeight="1" x14ac:dyDescent="0.2">
      <c r="A7" s="24" t="s">
        <v>76</v>
      </c>
      <c r="B7" s="24"/>
      <c r="D7" s="18" t="s">
        <v>77</v>
      </c>
      <c r="E7" s="3"/>
      <c r="F7" s="18" t="s">
        <v>78</v>
      </c>
      <c r="H7" s="18" t="s">
        <v>77</v>
      </c>
      <c r="I7" s="3"/>
      <c r="J7" s="18" t="s">
        <v>78</v>
      </c>
    </row>
    <row r="8" spans="1:10" ht="21.75" customHeight="1" x14ac:dyDescent="0.2">
      <c r="A8" s="30" t="s">
        <v>99</v>
      </c>
      <c r="B8" s="30"/>
      <c r="D8" s="13">
        <v>1012788631</v>
      </c>
      <c r="F8" s="14"/>
      <c r="H8" s="13">
        <v>5337099201</v>
      </c>
      <c r="J8" s="14"/>
    </row>
    <row r="9" spans="1:10" ht="21.75" customHeight="1" x14ac:dyDescent="0.2">
      <c r="A9" s="32" t="s">
        <v>41</v>
      </c>
      <c r="B9" s="32"/>
      <c r="D9" s="16">
        <v>1012788631</v>
      </c>
      <c r="F9" s="16"/>
      <c r="H9" s="16">
        <v>5337099201</v>
      </c>
      <c r="J9" s="16"/>
    </row>
  </sheetData>
  <mergeCells count="9">
    <mergeCell ref="A8:B8"/>
    <mergeCell ref="A9:B9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workbookViewId="0">
      <selection activeCell="D8" sqref="D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1" t="s">
        <v>0</v>
      </c>
      <c r="B1" s="21"/>
      <c r="C1" s="21"/>
      <c r="D1" s="21"/>
      <c r="E1" s="21"/>
      <c r="F1" s="21"/>
    </row>
    <row r="2" spans="1:6" ht="21.75" customHeight="1" x14ac:dyDescent="0.2">
      <c r="A2" s="21" t="s">
        <v>49</v>
      </c>
      <c r="B2" s="21"/>
      <c r="C2" s="21"/>
      <c r="D2" s="21"/>
      <c r="E2" s="21"/>
      <c r="F2" s="21"/>
    </row>
    <row r="3" spans="1:6" ht="21.75" customHeight="1" x14ac:dyDescent="0.2">
      <c r="A3" s="21" t="s">
        <v>2</v>
      </c>
      <c r="B3" s="21"/>
      <c r="C3" s="21"/>
      <c r="D3" s="21"/>
      <c r="E3" s="21"/>
      <c r="F3" s="21"/>
    </row>
    <row r="4" spans="1:6" ht="14.45" customHeight="1" x14ac:dyDescent="0.2"/>
    <row r="5" spans="1:6" ht="29.1" customHeight="1" x14ac:dyDescent="0.2">
      <c r="A5" s="1" t="s">
        <v>79</v>
      </c>
      <c r="B5" s="23" t="s">
        <v>64</v>
      </c>
      <c r="C5" s="23"/>
      <c r="D5" s="23"/>
      <c r="E5" s="23"/>
      <c r="F5" s="23"/>
    </row>
    <row r="6" spans="1:6" ht="14.45" customHeight="1" x14ac:dyDescent="0.2">
      <c r="D6" s="2" t="s">
        <v>68</v>
      </c>
      <c r="F6" s="2" t="s">
        <v>9</v>
      </c>
    </row>
    <row r="7" spans="1:6" ht="14.45" customHeight="1" x14ac:dyDescent="0.2">
      <c r="A7" s="24" t="s">
        <v>64</v>
      </c>
      <c r="B7" s="24"/>
      <c r="D7" s="4" t="s">
        <v>46</v>
      </c>
      <c r="F7" s="4" t="s">
        <v>46</v>
      </c>
    </row>
    <row r="8" spans="1:6" ht="21.75" customHeight="1" x14ac:dyDescent="0.2">
      <c r="A8" s="26" t="s">
        <v>64</v>
      </c>
      <c r="B8" s="26"/>
      <c r="D8" s="6">
        <v>463728160</v>
      </c>
      <c r="F8" s="6">
        <v>1700167209</v>
      </c>
    </row>
    <row r="9" spans="1:6" ht="21.75" customHeight="1" x14ac:dyDescent="0.2">
      <c r="A9" s="28" t="s">
        <v>80</v>
      </c>
      <c r="B9" s="28"/>
      <c r="D9" s="9">
        <v>0</v>
      </c>
      <c r="F9" s="9">
        <v>0</v>
      </c>
    </row>
    <row r="10" spans="1:6" ht="21.75" customHeight="1" x14ac:dyDescent="0.2">
      <c r="A10" s="30" t="s">
        <v>81</v>
      </c>
      <c r="B10" s="30"/>
      <c r="D10" s="13">
        <v>0</v>
      </c>
      <c r="F10" s="13">
        <v>1104383559</v>
      </c>
    </row>
    <row r="11" spans="1:6" ht="21.75" customHeight="1" x14ac:dyDescent="0.2">
      <c r="A11" s="32" t="s">
        <v>41</v>
      </c>
      <c r="B11" s="32"/>
      <c r="D11" s="16">
        <v>463728160</v>
      </c>
      <c r="F11" s="16">
        <v>2804550768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rightToLeft="1" workbookViewId="0">
      <selection sqref="A1:XFD1048576"/>
    </sheetView>
  </sheetViews>
  <sheetFormatPr defaultRowHeight="12.75" x14ac:dyDescent="0.2"/>
  <cols>
    <col min="1" max="1" width="13.7109375" bestFit="1" customWidth="1"/>
    <col min="2" max="2" width="1.28515625" customWidth="1"/>
    <col min="3" max="3" width="17" bestFit="1" customWidth="1"/>
    <col min="4" max="4" width="1.28515625" customWidth="1"/>
    <col min="5" max="5" width="23.85546875" bestFit="1" customWidth="1"/>
    <col min="6" max="6" width="1.28515625" customWidth="1"/>
    <col min="7" max="7" width="16.42578125" bestFit="1" customWidth="1"/>
    <col min="8" max="8" width="1.28515625" customWidth="1"/>
    <col min="9" max="9" width="16.28515625" bestFit="1" customWidth="1"/>
    <col min="10" max="10" width="1.28515625" customWidth="1"/>
    <col min="11" max="11" width="10.42578125" customWidth="1"/>
    <col min="12" max="12" width="1.28515625" customWidth="1"/>
    <col min="13" max="13" width="17.85546875" bestFit="1" customWidth="1"/>
    <col min="14" max="14" width="1.28515625" customWidth="1"/>
    <col min="15" max="15" width="16.28515625" bestFit="1" customWidth="1"/>
    <col min="16" max="16" width="1.28515625" customWidth="1"/>
    <col min="17" max="17" width="10.42578125" customWidth="1"/>
    <col min="18" max="18" width="1.28515625" customWidth="1"/>
    <col min="19" max="19" width="17.85546875" bestFit="1" customWidth="1"/>
    <col min="20" max="20" width="0.28515625" customWidth="1"/>
  </cols>
  <sheetData>
    <row r="1" spans="1:19" ht="25.5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5.5" x14ac:dyDescent="0.2">
      <c r="A2" s="21" t="s">
        <v>49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5.5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5" spans="1:19" ht="24" x14ac:dyDescent="0.2">
      <c r="A5" s="23" t="s">
        <v>71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21" x14ac:dyDescent="0.2">
      <c r="A6" s="24" t="s">
        <v>42</v>
      </c>
      <c r="C6" s="24" t="s">
        <v>82</v>
      </c>
      <c r="D6" s="24"/>
      <c r="E6" s="24"/>
      <c r="F6" s="24"/>
      <c r="G6" s="24"/>
      <c r="I6" s="24" t="s">
        <v>68</v>
      </c>
      <c r="J6" s="24"/>
      <c r="K6" s="24"/>
      <c r="L6" s="24"/>
      <c r="M6" s="24"/>
      <c r="O6" s="24" t="s">
        <v>69</v>
      </c>
      <c r="P6" s="24"/>
      <c r="Q6" s="24"/>
      <c r="R6" s="24"/>
      <c r="S6" s="24"/>
    </row>
    <row r="7" spans="1:19" ht="42" x14ac:dyDescent="0.2">
      <c r="A7" s="24"/>
      <c r="C7" s="18" t="s">
        <v>83</v>
      </c>
      <c r="D7" s="3"/>
      <c r="E7" s="18" t="s">
        <v>84</v>
      </c>
      <c r="F7" s="3"/>
      <c r="G7" s="18" t="s">
        <v>85</v>
      </c>
      <c r="I7" s="18" t="s">
        <v>86</v>
      </c>
      <c r="J7" s="3"/>
      <c r="K7" s="18" t="s">
        <v>87</v>
      </c>
      <c r="L7" s="3"/>
      <c r="M7" s="18" t="s">
        <v>88</v>
      </c>
      <c r="O7" s="18" t="s">
        <v>86</v>
      </c>
      <c r="P7" s="3"/>
      <c r="Q7" s="18" t="s">
        <v>87</v>
      </c>
      <c r="R7" s="3"/>
      <c r="S7" s="18" t="s">
        <v>88</v>
      </c>
    </row>
    <row r="8" spans="1:19" ht="18.75" x14ac:dyDescent="0.2">
      <c r="A8" s="19" t="s">
        <v>22</v>
      </c>
      <c r="C8" s="19" t="s">
        <v>89</v>
      </c>
      <c r="E8" s="20">
        <v>15219013</v>
      </c>
      <c r="G8" s="20">
        <v>9250</v>
      </c>
      <c r="I8" s="20">
        <v>0</v>
      </c>
      <c r="K8" s="20">
        <v>0</v>
      </c>
      <c r="M8" s="20">
        <v>0</v>
      </c>
      <c r="O8" s="20">
        <v>140775870250</v>
      </c>
      <c r="Q8" s="20">
        <v>0</v>
      </c>
      <c r="S8" s="20">
        <v>140775870250</v>
      </c>
    </row>
    <row r="9" spans="1:19" ht="21" x14ac:dyDescent="0.2">
      <c r="A9" s="15" t="s">
        <v>41</v>
      </c>
      <c r="C9" s="16"/>
      <c r="E9" s="16"/>
      <c r="G9" s="16"/>
      <c r="I9" s="16">
        <v>0</v>
      </c>
      <c r="K9" s="16">
        <v>0</v>
      </c>
      <c r="M9" s="16">
        <v>0</v>
      </c>
      <c r="O9" s="16">
        <v>140775870250</v>
      </c>
      <c r="Q9" s="16">
        <v>0</v>
      </c>
      <c r="S9" s="16">
        <v>140775870250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rightToLeft="1" workbookViewId="0">
      <selection activeCell="C16" sqref="C16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1.75" customHeight="1" x14ac:dyDescent="0.2">
      <c r="A2" s="21" t="s">
        <v>49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1.7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4.45" customHeight="1" x14ac:dyDescent="0.2"/>
    <row r="5" spans="1:13" ht="14.45" customHeight="1" x14ac:dyDescent="0.2">
      <c r="A5" s="23" t="s">
        <v>92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4.45" customHeight="1" x14ac:dyDescent="0.2">
      <c r="A6" s="24" t="s">
        <v>52</v>
      </c>
      <c r="C6" s="24" t="s">
        <v>68</v>
      </c>
      <c r="D6" s="24"/>
      <c r="E6" s="24"/>
      <c r="F6" s="24"/>
      <c r="G6" s="24"/>
      <c r="I6" s="24" t="s">
        <v>69</v>
      </c>
      <c r="J6" s="24"/>
      <c r="K6" s="24"/>
      <c r="L6" s="24"/>
      <c r="M6" s="24"/>
    </row>
    <row r="7" spans="1:13" ht="29.1" customHeight="1" x14ac:dyDescent="0.2">
      <c r="A7" s="24"/>
      <c r="C7" s="18" t="s">
        <v>90</v>
      </c>
      <c r="D7" s="3"/>
      <c r="E7" s="18" t="s">
        <v>87</v>
      </c>
      <c r="F7" s="3"/>
      <c r="G7" s="18" t="s">
        <v>91</v>
      </c>
      <c r="I7" s="18" t="s">
        <v>90</v>
      </c>
      <c r="J7" s="3"/>
      <c r="K7" s="18" t="s">
        <v>87</v>
      </c>
      <c r="L7" s="3"/>
      <c r="M7" s="18" t="s">
        <v>91</v>
      </c>
    </row>
    <row r="8" spans="1:13" ht="21.75" customHeight="1" x14ac:dyDescent="0.2">
      <c r="A8" s="11" t="s">
        <v>99</v>
      </c>
      <c r="C8" s="13">
        <v>1012788631</v>
      </c>
      <c r="E8" s="13">
        <v>0</v>
      </c>
      <c r="G8" s="13">
        <v>1012788631</v>
      </c>
      <c r="I8" s="13">
        <v>5337099201</v>
      </c>
      <c r="K8" s="13">
        <v>0</v>
      </c>
      <c r="M8" s="13">
        <v>5337099201</v>
      </c>
    </row>
    <row r="9" spans="1:13" ht="21.75" customHeight="1" x14ac:dyDescent="0.2">
      <c r="A9" s="15" t="s">
        <v>41</v>
      </c>
      <c r="C9" s="16">
        <v>1012788631</v>
      </c>
      <c r="E9" s="16">
        <v>0</v>
      </c>
      <c r="G9" s="16">
        <v>1012788631</v>
      </c>
      <c r="I9" s="16">
        <v>5337099201</v>
      </c>
      <c r="K9" s="16">
        <v>0</v>
      </c>
      <c r="M9" s="16">
        <v>5337099201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RePack by Diakov</cp:lastModifiedBy>
  <dcterms:created xsi:type="dcterms:W3CDTF">2026-03-29T07:39:33Z</dcterms:created>
  <dcterms:modified xsi:type="dcterms:W3CDTF">2026-03-29T08:07:47Z</dcterms:modified>
</cp:coreProperties>
</file>